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15030" windowHeight="930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<sst xmlns="http://schemas.openxmlformats.org/spreadsheetml/2006/main" count="616" uniqueCount="253">
  <si>
    <t>Наименование</t>
  </si>
  <si>
    <t>Мярка</t>
  </si>
  <si>
    <t>Натронкалк</t>
  </si>
  <si>
    <t>бр</t>
  </si>
  <si>
    <t>Антибактериален и овлажняващ филтър -  неонатален</t>
  </si>
  <si>
    <t>Антибактериален и овлажняващ филтър - педиатричен</t>
  </si>
  <si>
    <t>Т - парче</t>
  </si>
  <si>
    <t>Трахеостомна канюла с  два профилни балона № 7</t>
  </si>
  <si>
    <t xml:space="preserve">Трахеостомна канюла с  два профилни балона № 7.5 </t>
  </si>
  <si>
    <t xml:space="preserve">Трахеостомна канюла с  два профилни балона №  8 </t>
  </si>
  <si>
    <t xml:space="preserve">Трахеостомна канюла с  два профилни балона №  8.5 </t>
  </si>
  <si>
    <t xml:space="preserve">Трахеостомна канюла с  два профилни балона №  9 </t>
  </si>
  <si>
    <t>Трахеостомна канюла с  два профилни балона №  9.5</t>
  </si>
  <si>
    <t>Трахеостомна канюла с  два профилни балона № 10</t>
  </si>
  <si>
    <t>Водачи за интубационни тръби: Неонатални</t>
  </si>
  <si>
    <t>Сет за епидурална анестезия№ 18 с игли</t>
  </si>
  <si>
    <t>Катетри набор за комбинирана спинална епидурална анестезия</t>
  </si>
  <si>
    <t>Епидурален катетър №19</t>
  </si>
  <si>
    <t>Филтър за епидурален катетър</t>
  </si>
  <si>
    <t>Игла за епидурална анестезия от G16 до G 25</t>
  </si>
  <si>
    <t>Високодебитен Y конектор</t>
  </si>
  <si>
    <t>Прозрачна маска за обдишване с надуваем борд № 0</t>
  </si>
  <si>
    <t>Прозрачна маска за обдишване с надуваем борд № 1</t>
  </si>
  <si>
    <t>Прозрачна маска за обдишване с надуваем борд № 2</t>
  </si>
  <si>
    <t>Прозрачна маска за обдишване с надуваем борд № 3</t>
  </si>
  <si>
    <t>Прозрачна маска за обдишване с надуваем борд № 4</t>
  </si>
  <si>
    <t>Прозрачна маска за обдишване с надуваем борд № 5</t>
  </si>
  <si>
    <t>м</t>
  </si>
  <si>
    <t>бр.</t>
  </si>
  <si>
    <t>№ по ред</t>
  </si>
  <si>
    <t>І. За интубирани пациенти</t>
  </si>
  <si>
    <t>филтърна линия за възрастни и деца, 
издържаща до 72 h за влажен въздух</t>
  </si>
  <si>
    <t>филтърна линия за новородени и бебета, 
издържаща до 72 h за влажен въздух</t>
  </si>
  <si>
    <t>ІІ. За неинтубирани пациенти - назални</t>
  </si>
  <si>
    <t>линия за възрастни,  издържаща до 24 h</t>
  </si>
  <si>
    <t>линия за деца,  издържаща до 24 h</t>
  </si>
  <si>
    <t>линия за новородени /бебета,  издържаща до 24 h</t>
  </si>
  <si>
    <t>ІІІ. За неинтубирани пациенти на маска</t>
  </si>
  <si>
    <t>Линия за връщащи се газове за многократна употреба</t>
  </si>
  <si>
    <t>Филтър за линията на връщащи се газове за еднократна употреба</t>
  </si>
  <si>
    <t>Влагоутаител</t>
  </si>
  <si>
    <t>Линия за газова проба /връщащи се газове/ за еднократна употреба</t>
  </si>
  <si>
    <t>Абсорбент на въглероден диоксид</t>
  </si>
  <si>
    <t>КОМПЛЕКТИ ЗА ОБДИШВАНЕ С КИСЛОРОД</t>
  </si>
  <si>
    <t>ТРАХЕАЛНИ И ТРАХЕОСТОМНИ КАНЮЛИ</t>
  </si>
  <si>
    <t>КОНСУМАТИВИ ЗА ПРОДЪЛЖИТЕЛНА ДИАЛИЗА</t>
  </si>
  <si>
    <t>ЕПИДУРАЛНА АНЕСТЕЗИЯ</t>
  </si>
  <si>
    <t>СПИНАЛНИ И ПЛЕКСУСНИ ИГЛИ</t>
  </si>
  <si>
    <t>Консуматив за инвазивно измерване на налягане</t>
  </si>
  <si>
    <t>КОНСУМАТИВ ЗА ЗАТОПЛЯНЕ</t>
  </si>
  <si>
    <t>МАСКИ ЗА ОБДИШВАНЕ</t>
  </si>
  <si>
    <t>НЕСТИРИЛНИ ЛАТЕКСОВИ И СИЛИКОНОВИ ШЛАУХИ</t>
  </si>
  <si>
    <t>КОНСУМАТИВИ ЗА МОНИТОРИНГ</t>
  </si>
  <si>
    <t>СПЕЦИАЛНИ ТРЪБИ И КАТЕТРИ</t>
  </si>
  <si>
    <t>ЛАРИНГЕАЛНИ МАСКИ</t>
  </si>
  <si>
    <t>I.</t>
  </si>
  <si>
    <t>II.</t>
  </si>
  <si>
    <t xml:space="preserve"> КОНСУМАТИВИ  ЗА ОКСИГЕННА ТЕРАПИЯ И РЕСПИРАТОРНО ПОДПОМАГАНЕ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</si>
  <si>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</si>
  <si>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</si>
  <si>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</si>
  <si>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</si>
  <si>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</si>
  <si>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</si>
  <si>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</si>
  <si>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</si>
  <si>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</si>
  <si>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</si>
  <si>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</si>
  <si>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</t>
  </si>
  <si>
    <t>Тръби интубационни армирани № 5</t>
  </si>
  <si>
    <t>Тръби интубационни армирани № 5.5</t>
  </si>
  <si>
    <t>Тръби интубационни армирани № 6</t>
  </si>
  <si>
    <t>Тръби интубационни армирани № 6.5</t>
  </si>
  <si>
    <t>Тръби интубационни армирани № 7</t>
  </si>
  <si>
    <t>Тръби интубационни армирани № 7.5</t>
  </si>
  <si>
    <t>Тръби интубационни армирани № 8</t>
  </si>
  <si>
    <t>Тръби интубационни армирани № 8.5</t>
  </si>
  <si>
    <t>Тръби интубационни армирани № 9</t>
  </si>
  <si>
    <t>Тръби за разделна интубация, еднократни № 31</t>
  </si>
  <si>
    <t>Тръби за разделна интубация, еднократни № 33</t>
  </si>
  <si>
    <t>Тръби за разделна интубация, еднократни № 35</t>
  </si>
  <si>
    <t>Тръби за разделна интубация, еднократни № 37</t>
  </si>
  <si>
    <t>Тръби за разделна интубация, еднократни № 39</t>
  </si>
  <si>
    <t>Игла за спинална анестезия с двузоново заточване на върха с малка резеща и голяма дилатираща зона, с диаметър G26</t>
  </si>
  <si>
    <t>Сет за ретроградна интубация 11 Fr, дължина на катетъра 70 см, дължина на водача 110 см</t>
  </si>
  <si>
    <t>Сет за ретроградна интубация 14 Fr, дължина на катетъра 70 см, дължина на водача 110 см</t>
  </si>
  <si>
    <t xml:space="preserve">Катетър за смяна на ендотрахеална тръба </t>
  </si>
  <si>
    <t xml:space="preserve">Сет за спешна крикотиреотомия, вътрешен диаметър 2 мм </t>
  </si>
  <si>
    <t xml:space="preserve">Сет за спешна крикотиреотомия, вътрешен диаметър 3 мм </t>
  </si>
  <si>
    <t xml:space="preserve">Сет за спешна крикотиреотомия, вътрешен диаметър 4 мм </t>
  </si>
  <si>
    <t xml:space="preserve">Сет за спешна крикотиреотомия, вътрешен диаметър 5 мм </t>
  </si>
  <si>
    <t>метър</t>
  </si>
  <si>
    <t>Балон за ресусцитация, еднократен, в комплект с маска за лице № 0, с пациентна клапа и кислороден резервоар - неонатален</t>
  </si>
  <si>
    <t>Балон за ресусцитация, еднократен, в комплект с пациентна клапа и 1 бр. маска за лице № 5, кислороден резервоар - за възрастни</t>
  </si>
  <si>
    <t>Балон за ресусцитация, многократен, в комплект с маска и кислороден резервоар - за възрастни</t>
  </si>
  <si>
    <t>Тест балон  - 3 л</t>
  </si>
  <si>
    <t>Тест балон  - 1,5 л</t>
  </si>
  <si>
    <t>Тест балон  - 1 л</t>
  </si>
  <si>
    <t>Тест балон  - 0,5 л</t>
  </si>
  <si>
    <t>Полиетиленов шлаух  Ф 22 мм</t>
  </si>
  <si>
    <t>Антибактериален и овлажняващ филтър - за възрастни</t>
  </si>
  <si>
    <t>Стерилен сет за изкуствена белодробна вентилация Ф 22 мм на извода - педиатричен</t>
  </si>
  <si>
    <t xml:space="preserve">Стерилен сет за изкуствена белодробна вентилация Ф 22 мм на извода, с утайници, неонатален </t>
  </si>
  <si>
    <t>Стерилен сет за изкуствена белодробна вентилация Ф 22 мм на извода - за възрастни</t>
  </si>
  <si>
    <t>Тръби ендотрахеални, прозрачни, орал / назал, балон с ниско налягане, голям обем, мърфи око: № 2</t>
  </si>
  <si>
    <t>Тръби ендотрахеални, прозрачни, орал / назал, балон с ниско налягане, голям обем, мърфи око: № 2.5</t>
  </si>
  <si>
    <t>Тръби ендотрахеални, прозрачни, орал / назал, балон с ниско налягане, голям обем, мърфи око: № 3</t>
  </si>
  <si>
    <t>Тръби ендотрахеални, прозрачни, орал / назал, балон с ниско налягане, голям обем, мърфи око: №  3.5</t>
  </si>
  <si>
    <t>Тръби ендотрахеални, прозрачни, орал / назал, балон с ниско налягане, голям обем, мърфи око: №  4</t>
  </si>
  <si>
    <t>Тръби ендотрахеални, прозрачни, орал / назал, балон с ниско налягане, голям обем, мърфи око: №  4.5</t>
  </si>
  <si>
    <t>Тръби ендотрахеални, прозрачни, орал / назал, балон с ниско налягане, голям обем, мърфи око: №  5</t>
  </si>
  <si>
    <t>Тръби ендотрахеални, прозрачни, орал / назал, балон с ниско налягане, голям обем, мърфи око: № 5.5</t>
  </si>
  <si>
    <t>Тръби ендотрахеални, прозрачни, орал / назал, балон с ниско налягане, голям обем, мърфи око: № 6</t>
  </si>
  <si>
    <t>Тръби ендотрахеални, прозрачни, орал / назал, балон с ниско налягане, голям обем, мърфи око: №  6.5</t>
  </si>
  <si>
    <t>Тръби ендотрахеални, прозрачни, орал / назал, балон с ниско налягане, голям обем, мърфи око: №  7</t>
  </si>
  <si>
    <t>Тръби ендотрахеални, прозрачни, орал / назал, балон с ниско налягане, голям обем, мърфи око: №7.5</t>
  </si>
  <si>
    <t>Тръби ендотрахеални, прозрачни, орал / назал, балон с ниско налягане, голям обем, мърфи око: №  8</t>
  </si>
  <si>
    <t>Тръби ендотрахеални, прозрачни, орал / назал, балон с ниско налягане, голям обем, мърфи око: №  8.5</t>
  </si>
  <si>
    <t>Тръби ендотрахеални, прозрачни, орал / назал, балон с ниско налягане, голям обем, мърфи око: № 9</t>
  </si>
  <si>
    <t>Тръби интубационни преформирани с извивка насочена към гръдният кош: № 5</t>
  </si>
  <si>
    <t>Тръби интубационни преформирани с извивка насочена към гръдният кош: № 5,5</t>
  </si>
  <si>
    <t>Тръби интубационни преформирани с извивка насочена към гръдният кош: № 6</t>
  </si>
  <si>
    <t xml:space="preserve">Трахеостомна канюла с един профилен балон с ниско налягане: № 7 </t>
  </si>
  <si>
    <t xml:space="preserve">Трахеостомна канюла с един профилен балон с ниско налягане: № 7.5 </t>
  </si>
  <si>
    <t>Трахеостомна канюла с един профилен балон с ниско налягане: №  8</t>
  </si>
  <si>
    <t xml:space="preserve">Трахеостомна канюла с един профилен балон с ниско налягане: №  8.5 </t>
  </si>
  <si>
    <t xml:space="preserve">Трахеостомна канюла с един профилен балон с ниско налягане: №  9 </t>
  </si>
  <si>
    <t xml:space="preserve">Трахеостомна канюла с един профилен балон с ниско налягане: №  9.5 </t>
  </si>
  <si>
    <t>Трахеостомна канюла с един профилен балон с ниско налягане: №  10</t>
  </si>
  <si>
    <t>Водачи за интубационни тръби: Педиатрични</t>
  </si>
  <si>
    <t>Водачи за интубационни тръби: За възрастни</t>
  </si>
  <si>
    <t>Тръби за разделна интубация, многократни № 31</t>
  </si>
  <si>
    <t>Тръби за разделна интубация, многократни № 33</t>
  </si>
  <si>
    <t>Тръби за разделна интубация, многократни № 35</t>
  </si>
  <si>
    <t>Тръби за разделна интубация, многократни № 37</t>
  </si>
  <si>
    <t>Тръби за разделна интубация, многократни № 39</t>
  </si>
  <si>
    <t>Инфузор за вливане на разтвори чрез налягане 500 мл и 1000 мл</t>
  </si>
  <si>
    <t>Силиконов шлаух на метраж с диаметър вътрешен х външен 6 х 12 мм, 7 х 10 мм и др.</t>
  </si>
  <si>
    <t>Латексов шлаух на метраж, за отвеждане на торакален дрен до стъкленицата (колбата) с диаметър вътрешен х външен 8 х 12 мм; 10 х 14 мм</t>
  </si>
  <si>
    <t>Количество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</si>
  <si>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</si>
  <si>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</si>
  <si>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</si>
  <si>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</si>
  <si>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кг.</t>
  </si>
  <si>
    <t>Адаптор, Г-образен, свързващ интубационна тръба с шланга към апарата /на единия извод Ф 22 мм, на другия  Ф 15 мм/</t>
  </si>
  <si>
    <t>линия за възрастни, издържаща до 8 h</t>
  </si>
  <si>
    <t>линия за деца, издържаща до 8 h</t>
  </si>
  <si>
    <t>Стерилен сет за изкуствена белодробна вентилация ф 22 мм на извода съвместим с дихателен респиратор Achiva - за възрастни</t>
  </si>
  <si>
    <t>Стерилна, еднократна обдишваща система с нагряваща нишка и камера, съвместима с овлажнител “Fisher  Paykel“ - неонатална</t>
  </si>
  <si>
    <t>Стерилна, еднократна обдишваща система с нагряваща нишка и камера, съвместима с овлажнител “Fisher  Paykel“ - педиатрична</t>
  </si>
  <si>
    <t>Стерилна, еднократна обдишваща система с нагряваща нишка и камера, съвместима с овлажнител “Fisher  Paykel“ - за възрастни</t>
  </si>
  <si>
    <t>Държач за шлангове, съвместим с апарат Бенет 840</t>
  </si>
  <si>
    <t>Гофриран силиконов удължител за свързване на пациент (интубиран или трахеостомиран) към шлангове на респиратор и връзката към тръбата на пациента да е Г-образна с възможност за бронхоаспирация през нея</t>
  </si>
  <si>
    <t>Стерилен сет за продължителна Вено – Венозна хемофилтрация, съвместим с апарат multi Filtrate (Fresenius)</t>
  </si>
  <si>
    <t>Стерилен сет за продължителна хемодиафилтрация, съвместим с апарат апарат multi Filtrate (Fresenius)</t>
  </si>
  <si>
    <t xml:space="preserve">Уринаторна торба 10 л. за стерилен сет за продължителна хемодиализа  </t>
  </si>
  <si>
    <t xml:space="preserve">Разтвор за продължителна хемодиафилтрирация, съвместим с апарат multi Filtrate (Fresenius) </t>
  </si>
  <si>
    <t xml:space="preserve">Разтвор за продължителна хемодиафилтрирация обогатен с бикарбонат, съвместим с  апарат multi Filtrate (Fresenius)  </t>
  </si>
  <si>
    <t xml:space="preserve">Стерилен инфузионен сет, съвместим с инфузионна помпа “Оптима“ VS10  </t>
  </si>
  <si>
    <t xml:space="preserve">Стерилен инфузионен сет, съвместим с  инфузионна помпа “Оптима“ MS10  </t>
  </si>
  <si>
    <t xml:space="preserve">Спринцовка 50 сс, съвместима с апарат multi Filtrate (Fresenius)  </t>
  </si>
  <si>
    <t>Игла за плексусна анестезия, съвместима с невростимулатор СТИМУПЛЕКС DG, с дължина 5 см</t>
  </si>
  <si>
    <t>Игла за плексусна анестезия, съвместима с невростимулатор СТИМУПЛЕКС DG, с дължина 10 см</t>
  </si>
  <si>
    <t>Игла за плексусна анестезия, съвместима с невростимулатор СТИМУПЛЕКС DG, с дължина 15 см</t>
  </si>
  <si>
    <t>Канюла за плексусна анестезия, набор за продължителна плексносна анестезия, съвместима с невростимулатор СТИМУПЛЕКС DG</t>
  </si>
  <si>
    <t>Единичен кит с еднократна камера за инвазивно измерване на налягане, съвместим с трансдюсер Медекс</t>
  </si>
  <si>
    <t>Двоен кит с еднократна камера за инвазивно измерване на налягане, съвместим с трансдюсер Медекс</t>
  </si>
  <si>
    <t>Холдер, съвместим с два трансдюсера Медекс</t>
  </si>
  <si>
    <t>Стойка, съвместима с трасдюсер Медекс</t>
  </si>
  <si>
    <t>Филтърна хартия, съвместима с апарат Plasmaterm за затопляне на биопродукти 395 мм х 25 мм х 60 мм</t>
  </si>
  <si>
    <t>Затоплящо одеало към затопляща система - за възрастни за цяло тяло, съвместимо с  Warm Touch</t>
  </si>
  <si>
    <t>Затоплящо одеало към затопляща система - за възрастни за долна част на тялото, съвместимо с Warm Touch</t>
  </si>
  <si>
    <t>Затоплящо одеало към затопляща система - за горна част на тялото, съвместимо с Warm Touch</t>
  </si>
  <si>
    <t>Затоплящо одеало към затопляща система - педиатрично, съвместимо с цяло тяло Warm Touch</t>
  </si>
  <si>
    <t>Затоплящо одеало към затопляща система - неонатално, съвместимо с Warm Touch</t>
  </si>
  <si>
    <t>Сет за бърза инфузия с висок дебит - съвместим с апарат Левел 1 - 40 - 400 мл/мин</t>
  </si>
  <si>
    <t>Сет за бърза инфузия с висок дебит - съвместим с апарат Левел 1 - 70 - 530 мл/мин</t>
  </si>
  <si>
    <t>Сет за бърза инфузия с висок дебит - съвместим с апарат Левел 1 - 30 - 950 мл/мин</t>
  </si>
  <si>
    <t xml:space="preserve">Високодебитен удължител за система за бърза инфузия, съвместим с за апарат Левел 1 </t>
  </si>
  <si>
    <t xml:space="preserve">Високодебитен Y удължител за система за бърза инфузия, съвместим с апарат Левел 1 </t>
  </si>
  <si>
    <t>Високодебитен 340 микрона префилтър, съвместим с апарат Левел 1</t>
  </si>
  <si>
    <t>170 микрона филтър с газвент /въздушна клапа/, съвместим с апарат Левел 1</t>
  </si>
  <si>
    <t>ЕЕГ електроди еднократни, съвместими с ЕЕГ модул на мониторна система Philips</t>
  </si>
  <si>
    <t xml:space="preserve">BIS- сензор, съвместим с монитор Philips MP 70, MP 50 -Quatro </t>
  </si>
  <si>
    <t>BIS- сензор, съвместим с монитор Philips MP 70, MP 50 - педиатричен</t>
  </si>
  <si>
    <t xml:space="preserve">Еднократен сензор за пулсова оксиметрия, съвместим с монитор Philips - неонатален </t>
  </si>
  <si>
    <t xml:space="preserve">Еднократен сензор за пулсова оксиметрия, съвместим с монитор Philips - педиатричен </t>
  </si>
  <si>
    <t>Стерилни мултифункционални електроди за дефибрилация, неинвазивна кардиостимулация, ЕКГ мониторинг, съвместими с дефибрилатор Philips - педиатрични</t>
  </si>
  <si>
    <t>Стерилни мултифункционални електроди за дефибрилация, неинвазивна кардиостимулация, ЕКГ мониторинг, съвместими с дефибрилатор Zoll - за възрастни</t>
  </si>
  <si>
    <t>Стерилни мултифункционални електроди за дефибрилация, неинвазивна кардиостимулация, ЕКГ мониторинг, съвместими с дефибрилатор Philips - за възрастни</t>
  </si>
  <si>
    <t>Еднократен сензор, съвместим с монитор ИНВОС - за възрастни</t>
  </si>
  <si>
    <t>Еднократен сензор, съвместим с монитор ИНВОС - за деца</t>
  </si>
  <si>
    <t>Сензор за въздушен поток, съвместим с мониторен модул SPIRRO на монитор Philips - неонатален</t>
  </si>
  <si>
    <t>Сензор за въздушен поток, съвместим с мониторен модул SPIRRO на монитор Philips - педиатричен</t>
  </si>
  <si>
    <t>Сензор за въздушен поток, съвместим с мониторен модул SPIRRO на монитор Philips - за възрастни</t>
  </si>
  <si>
    <t>А. Консумативи за мониториране на въглероден диоксид в издишван въздух по метод микростриим, съвместими с модул М 3015-6801А на Philips</t>
  </si>
  <si>
    <t>Б. Консумативи за мониториране на анестетични газове във вдишван и издишван въздух, съвместими с модули за анестетични газове М1026А и М1026В на Philips</t>
  </si>
  <si>
    <t>Tрансдюсер за измерване на инвазивно налягане, съвместим със система Медекс, многократен</t>
  </si>
  <si>
    <t xml:space="preserve">   </t>
  </si>
  <si>
    <t>Адаптор, Г-образен, свързващ интубационна тръба с шланга към апарата /на единия извод Ф 22 мм, на другия  Ф 15 мм/, с порт за капнография и капаче с луер-лок</t>
  </si>
  <si>
    <t>Държач за шлангове, съвместим с апарат Бенет 840, метален</t>
  </si>
  <si>
    <t>Стерилизационен сет за изкуствена белодробна вентилация, съвместим с дихателен апарат VR 1</t>
  </si>
  <si>
    <t>Инспираторен антибактериален филтър, многократен, съвместим с респиратори РВ840 и РВ980</t>
  </si>
  <si>
    <t>Инспираторен антибактериален филтър, еднократен , съвместим с респиратори РВ840 и РВ980</t>
  </si>
  <si>
    <t>Експираторен антибактериален филтър, многократен, за възрастни, съвместим с респиратор РВ840</t>
  </si>
  <si>
    <t>Колекторен съд за многократен експираторен филтър, съвместим с респиратор РВ840</t>
  </si>
  <si>
    <t>Експираторен антибактериален филтър с колекторен съд, еднократен, за възрастни, съвместим с респиратор РВ840</t>
  </si>
  <si>
    <t>Експираторен антибактериален филтър, еднократен, неонатален, съвместим с респиратор РВ840</t>
  </si>
  <si>
    <t xml:space="preserve">Адаптор за неонатален експираторен антибактериален филтър,  съвместим с респиратор РВ840 </t>
  </si>
  <si>
    <t xml:space="preserve">бр. </t>
  </si>
  <si>
    <t>Дренажна торба за експираторен филтър, съвместим с респиратор  РВ 840, еднократна</t>
  </si>
  <si>
    <t>Експираторен антибактериален филтър, многократен, за възрастни и деца, съвместим с респиратор РВ980</t>
  </si>
  <si>
    <t>Колекторен съд за многократен експираторен филтър, съвместим с респиратор РВ980</t>
  </si>
  <si>
    <t>Експираторен антибактериален филтър, еднократен, неонатален, съвместим с респиратор РВ980</t>
  </si>
  <si>
    <t>Ексхалационна клапа с филтър за експираторен филтър, съвместима с респиратор РВ980, еднократна</t>
  </si>
  <si>
    <t>Неонатален сензор за измерване на проксималния поток, съвместим с респиратор РВ980, еднократен</t>
  </si>
  <si>
    <t>Фиксатор за ендотрахиална тръба еквивалентен тип бит-блок с размери 6.5 - 8</t>
  </si>
  <si>
    <t>Фиксатор за ендотрахиална тръба еквивалентен тип бит-блок с размери 8.5 - 11</t>
  </si>
  <si>
    <r>
      <t xml:space="preserve">Игли за спинална анестезия с моливно заточване на върха от G22 с дължина 25, 50, </t>
    </r>
    <r>
      <rPr>
        <b/>
        <sz val="12"/>
        <rFont val="Times New Roman"/>
        <family val="1"/>
      </rPr>
      <t>88,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>мм</t>
    </r>
  </si>
  <si>
    <r>
      <t xml:space="preserve">Игли за спинална анестезия с моливно заточване на върха от G25 с дължина 25, 50, </t>
    </r>
    <r>
      <rPr>
        <b/>
        <sz val="12"/>
        <rFont val="Times New Roman"/>
        <family val="1"/>
      </rPr>
      <t>88</t>
    </r>
    <r>
      <rPr>
        <sz val="12"/>
        <rFont val="Times New Roman"/>
        <family val="1"/>
      </rPr>
      <t xml:space="preserve"> мм</t>
    </r>
  </si>
  <si>
    <r>
      <t xml:space="preserve">Игли за спинална анестезия с моливно заточване на върха от G25 с дължина 25, 50,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>мм</t>
    </r>
  </si>
  <si>
    <r>
      <t xml:space="preserve">Игли за спинална анестезия с моливно заточване на върха G27 с дължина 25, 50, </t>
    </r>
    <r>
      <rPr>
        <b/>
        <sz val="12"/>
        <rFont val="Times New Roman"/>
        <family val="1"/>
      </rPr>
      <t xml:space="preserve">88, 120 </t>
    </r>
    <r>
      <rPr>
        <sz val="12"/>
        <rFont val="Times New Roman"/>
        <family val="1"/>
      </rPr>
      <t>мм</t>
    </r>
  </si>
  <si>
    <t>Tрикомпонентна спринцовка за перфузор,  съвместима със спринцовкова помпа Perfusor Space, луер-лок, без игла, 20 мл</t>
  </si>
  <si>
    <t>Tрикомпонентна спринцовка за перфузор,  съвместима със спринцовкова помпа Perfusor Space, луер-лок, без игла, 50 мл</t>
  </si>
  <si>
    <t>Tрикомпонентна спринцовка за перфузор,  съвместима със спринцовкова помпа Perfusor Space, луер-лок, с игла, 50 мл</t>
  </si>
  <si>
    <t>Tрикомпонентна спринцовка за перфузор,  съвместима със спринцовкова помпа Perfusor Space, луер-лок, с игла, 50 мл, фотозащитена, за светлочуствителни разтвори</t>
  </si>
  <si>
    <t>Система (удължител) за перфузор, съвместима със спринцовкова помпа Perfusor Space, луер-лок, дължина 150 см</t>
  </si>
  <si>
    <t>Система (удължител) за перфузор, съвместима със спринцовкова помпа Perfusor Space, луер-лок, дължина 200 см</t>
  </si>
  <si>
    <t>Система (удължител) за перфузор, съвместима със спринцовкова помпа Perfusor Space, луер-лок, дължина 150 см, фотозащитена, за светлочуствителни разтвори</t>
  </si>
  <si>
    <t>Система за интравенозна инфузия, съвместима с волуметрична помпа Infusomat Space, луер-лок, дължина 250 см</t>
  </si>
  <si>
    <t>Система за интравенозна инфузия, съвместима с волуметрична помпа Infusomat Space, луер-лок, дължина 250 см, фотозащитена, за светлочуствителни разтвори</t>
  </si>
  <si>
    <t>Трансфузионна система, съвместима с волуметрична помпа Infusomat Space, луер-лок, дължина 250 см</t>
  </si>
  <si>
    <t>Система за ентерално хранене, съвместима с волуметрична помпа Infusomat Space, луер-лок, с универсален накрайник,  дължина 250 см</t>
  </si>
  <si>
    <t>Ларингеални маски за многократна употреба № 1,5</t>
  </si>
  <si>
    <t>Ларингеални маски за многократна употреба  № 2</t>
  </si>
  <si>
    <t>Ларингеални маски за многократна употреба  № 3</t>
  </si>
  <si>
    <t>Ларингеални маски за многократна употреба № 5</t>
  </si>
  <si>
    <t>Тръби ларингиални за многократна употреба, с канал за аспирация №0</t>
  </si>
  <si>
    <t>Тръби ларингиални за многократна употреба, с канал за аспирация №1</t>
  </si>
  <si>
    <t>Тръби ларингиални за многократна употреба, с канал за аспирация №3</t>
  </si>
  <si>
    <t>Тръби ларингиални за многократна употреба, с канал за аспирация №4</t>
  </si>
  <si>
    <t>Тръби ларингиални за многократна употреба, с канал за аспирация №5</t>
  </si>
  <si>
    <t>Комплект въздуховоди еквивалентен на тип Гьодел, автоклавируеми, размери 0,1,2,3,4,5</t>
  </si>
  <si>
    <t>Ларингеални маски за многократна употреба № 4</t>
  </si>
  <si>
    <t>Стерилни мултифункционални електроди за дефибрилация, неинвазивна кардиостимулация, ЕКГ мониторинг, съвместими с бифазен дефибрилатор Zoll - за възрастни</t>
  </si>
  <si>
    <t>Самопридвиждащ се катетър сонда еквивалентен на тип Тигър 2, диаметър 14F, дължина 155 см.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</si>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</sst>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4" xfId="0" applyFont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Border="1" applyAlignment="1" applyProtection="1">
      <alignment vertical="center" wrapText="1"/>
      <protection locked="0"/>
    </xf>
    <xf numFmtId="4" fontId="3" fillId="33" borderId="10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zoomScalePageLayoutView="0" workbookViewId="0" topLeftCell="A1">
      <selection activeCell="D1" sqref="D1:D16384"/>
    </sheetView>
  </sheetViews>
  <sheetFormatPr defaultColWidth="9.140625" defaultRowHeight="12.75"/>
  <cols>
    <col min="1" max="1" width="5.28125" style="14" customWidth="1"/>
    <col min="2" max="2" width="20.140625" style="14" customWidth="1"/>
    <col min="3" max="3" width="8.57421875" style="14" customWidth="1"/>
    <col min="4" max="4" width="12.57421875" style="8" customWidth="1"/>
    <col min="5" max="5" width="12.140625" style="8" customWidth="1"/>
    <col min="6" max="6" width="11.421875" style="8" customWidth="1"/>
    <col min="7" max="7" width="11.57421875" style="8" customWidth="1"/>
    <col min="8" max="8" width="10.7109375" style="14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14" customWidth="1"/>
  </cols>
  <sheetData>
    <row r="1" ht="15" customHeight="1">
      <c r="H1" s="15"/>
    </row>
    <row r="2" spans="1:8" ht="42" customHeight="1">
      <c r="A2" s="16" t="s">
        <v>55</v>
      </c>
      <c r="B2" s="17" t="s">
        <v>42</v>
      </c>
      <c r="C2" s="17"/>
      <c r="H2" s="17"/>
    </row>
    <row r="3" spans="1:12" ht="47.25">
      <c r="A3" s="18" t="s">
        <v>29</v>
      </c>
      <c r="B3" s="19" t="s">
        <v>0</v>
      </c>
      <c r="C3" s="19" t="s">
        <v>1</v>
      </c>
      <c r="D3" s="12" t="s">
        <v>141</v>
      </c>
      <c r="E3" s="12" t="s">
        <v>142</v>
      </c>
      <c r="F3" s="12" t="s">
        <v>143</v>
      </c>
      <c r="G3" s="12" t="s">
        <v>144</v>
      </c>
      <c r="H3" s="19" t="s">
        <v>140</v>
      </c>
      <c r="I3" s="62" t="s">
        <v>248</v>
      </c>
      <c r="J3" s="63" t="s">
        <v>249</v>
      </c>
      <c r="K3" s="63" t="s">
        <v>250</v>
      </c>
      <c r="L3" s="63" t="s">
        <v>251</v>
      </c>
    </row>
    <row r="4" spans="1:12" ht="15.75">
      <c r="A4" s="20">
        <v>1</v>
      </c>
      <c r="B4" s="21" t="s">
        <v>2</v>
      </c>
      <c r="C4" s="20" t="s">
        <v>145</v>
      </c>
      <c r="D4" s="13"/>
      <c r="E4" s="13"/>
      <c r="F4" s="13"/>
      <c r="G4" s="13"/>
      <c r="H4" s="21">
        <v>400</v>
      </c>
      <c r="I4" s="68"/>
      <c r="J4" s="65">
        <f>I4*1.2</f>
        <v>0</v>
      </c>
      <c r="K4" s="65">
        <f>H4*I4</f>
        <v>0</v>
      </c>
      <c r="L4" s="65">
        <f>K4*1.2</f>
        <v>0</v>
      </c>
    </row>
    <row r="5" spans="1:12" ht="15.75">
      <c r="A5" s="22"/>
      <c r="C5" s="22"/>
      <c r="H5" s="22"/>
      <c r="J5" s="67" t="s">
        <v>252</v>
      </c>
      <c r="K5" s="67">
        <f>SUM(K4:K4)</f>
        <v>0</v>
      </c>
      <c r="L5" s="67">
        <f>SUM(L3:L4)</f>
        <v>0</v>
      </c>
    </row>
    <row r="6" spans="1:8" ht="15.75">
      <c r="A6" s="22"/>
      <c r="C6" s="22"/>
      <c r="H6" s="22"/>
    </row>
    <row r="7" spans="1:8" ht="15.75">
      <c r="A7" s="22"/>
      <c r="C7" s="22"/>
      <c r="H7" s="22"/>
    </row>
    <row r="8" spans="1:8" ht="15.75">
      <c r="A8" s="22"/>
      <c r="C8" s="22"/>
      <c r="H8" s="22"/>
    </row>
    <row r="9" spans="1:12" s="24" customFormat="1" ht="15.75">
      <c r="A9" s="23"/>
      <c r="B9" s="14"/>
      <c r="D9" s="25"/>
      <c r="E9" s="25"/>
      <c r="F9" s="25"/>
      <c r="G9" s="25"/>
      <c r="I9" s="8"/>
      <c r="J9" s="9"/>
      <c r="K9" s="9"/>
      <c r="L9" s="9"/>
    </row>
    <row r="10" spans="1:8" ht="15.75">
      <c r="A10" s="22"/>
      <c r="C10" s="22"/>
      <c r="H10" s="22"/>
    </row>
    <row r="11" spans="1:12" s="24" customFormat="1" ht="15.75">
      <c r="A11" s="23"/>
      <c r="B11" s="14"/>
      <c r="D11" s="25"/>
      <c r="E11" s="25"/>
      <c r="F11" s="25"/>
      <c r="G11" s="25"/>
      <c r="I11" s="8"/>
      <c r="J11" s="9"/>
      <c r="K11" s="9"/>
      <c r="L11" s="9"/>
    </row>
    <row r="12" spans="1:12" s="24" customFormat="1" ht="15.75">
      <c r="A12" s="23"/>
      <c r="B12" s="14"/>
      <c r="D12" s="25"/>
      <c r="E12" s="25"/>
      <c r="F12" s="25"/>
      <c r="G12" s="25"/>
      <c r="I12" s="8"/>
      <c r="J12" s="9"/>
      <c r="K12" s="9"/>
      <c r="L12" s="9"/>
    </row>
    <row r="13" spans="1:12" s="24" customFormat="1" ht="15.75">
      <c r="A13" s="23"/>
      <c r="B13" s="14"/>
      <c r="D13" s="25"/>
      <c r="E13" s="25"/>
      <c r="F13" s="25"/>
      <c r="G13" s="25"/>
      <c r="I13" s="8"/>
      <c r="J13" s="9"/>
      <c r="K13" s="9"/>
      <c r="L13" s="9"/>
    </row>
    <row r="14" spans="2:12" s="24" customFormat="1" ht="15.75">
      <c r="B14" s="14"/>
      <c r="C14" s="22"/>
      <c r="D14" s="25"/>
      <c r="E14" s="25"/>
      <c r="F14" s="25"/>
      <c r="G14" s="25"/>
      <c r="H14" s="26"/>
      <c r="I14" s="8"/>
      <c r="J14" s="9"/>
      <c r="K14" s="9"/>
      <c r="L14" s="9"/>
    </row>
    <row r="15" spans="2:12" s="24" customFormat="1" ht="14.25" customHeight="1">
      <c r="B15" s="14"/>
      <c r="C15" s="22"/>
      <c r="D15" s="25"/>
      <c r="E15" s="25"/>
      <c r="F15" s="25"/>
      <c r="G15" s="25"/>
      <c r="H15" s="26"/>
      <c r="I15" s="8"/>
      <c r="J15" s="9"/>
      <c r="K15" s="9"/>
      <c r="L15" s="9"/>
    </row>
    <row r="16" spans="2:12" s="24" customFormat="1" ht="15.75">
      <c r="B16" s="14"/>
      <c r="C16" s="22"/>
      <c r="D16" s="25"/>
      <c r="E16" s="25"/>
      <c r="F16" s="25"/>
      <c r="G16" s="25"/>
      <c r="H16" s="26"/>
      <c r="I16" s="8"/>
      <c r="J16" s="9"/>
      <c r="K16" s="9"/>
      <c r="L16" s="9"/>
    </row>
    <row r="17" spans="2:12" s="24" customFormat="1" ht="15.75">
      <c r="B17" s="14"/>
      <c r="C17" s="22"/>
      <c r="D17" s="25"/>
      <c r="E17" s="25"/>
      <c r="F17" s="25"/>
      <c r="G17" s="25"/>
      <c r="H17" s="26"/>
      <c r="I17" s="8"/>
      <c r="J17" s="9"/>
      <c r="K17" s="9"/>
      <c r="L17" s="9"/>
    </row>
    <row r="18" spans="2:12" s="24" customFormat="1" ht="15.75">
      <c r="B18" s="14"/>
      <c r="C18" s="22"/>
      <c r="D18" s="25"/>
      <c r="E18" s="25"/>
      <c r="F18" s="25"/>
      <c r="G18" s="25"/>
      <c r="H18" s="26"/>
      <c r="I18" s="8"/>
      <c r="J18" s="9"/>
      <c r="K18" s="9"/>
      <c r="L18" s="9"/>
    </row>
    <row r="19" spans="2:12" s="24" customFormat="1" ht="15.75">
      <c r="B19" s="14"/>
      <c r="C19" s="22"/>
      <c r="D19" s="25"/>
      <c r="E19" s="25"/>
      <c r="F19" s="25"/>
      <c r="G19" s="25"/>
      <c r="H19" s="26"/>
      <c r="I19" s="8"/>
      <c r="J19" s="9"/>
      <c r="K19" s="9"/>
      <c r="L19" s="9"/>
    </row>
    <row r="20" spans="2:12" s="24" customFormat="1" ht="15.75">
      <c r="B20" s="14"/>
      <c r="C20" s="22"/>
      <c r="D20" s="25"/>
      <c r="E20" s="25"/>
      <c r="F20" s="25"/>
      <c r="G20" s="25"/>
      <c r="H20" s="26"/>
      <c r="I20" s="8"/>
      <c r="J20" s="9"/>
      <c r="K20" s="9"/>
      <c r="L20" s="9"/>
    </row>
    <row r="21" spans="1:12" s="24" customFormat="1" ht="15.75">
      <c r="A21" s="26"/>
      <c r="C21" s="26"/>
      <c r="D21" s="25"/>
      <c r="E21" s="25"/>
      <c r="F21" s="25"/>
      <c r="G21" s="25"/>
      <c r="H21" s="27"/>
      <c r="I21" s="8"/>
      <c r="J21" s="9"/>
      <c r="K21" s="9"/>
      <c r="L21" s="9"/>
    </row>
    <row r="22" spans="1:12" s="24" customFormat="1" ht="15.75">
      <c r="A22" s="26"/>
      <c r="C22" s="26"/>
      <c r="D22" s="25"/>
      <c r="E22" s="25"/>
      <c r="F22" s="25"/>
      <c r="G22" s="25"/>
      <c r="H22" s="27"/>
      <c r="I22" s="8"/>
      <c r="J22" s="9"/>
      <c r="K22" s="9"/>
      <c r="L22" s="9"/>
    </row>
    <row r="23" spans="1:12" s="24" customFormat="1" ht="15.75">
      <c r="A23" s="26"/>
      <c r="C23" s="26"/>
      <c r="D23" s="25"/>
      <c r="E23" s="25"/>
      <c r="F23" s="25"/>
      <c r="G23" s="25"/>
      <c r="H23" s="27"/>
      <c r="I23" s="8"/>
      <c r="J23" s="9"/>
      <c r="K23" s="9"/>
      <c r="L23" s="9"/>
    </row>
    <row r="24" spans="1:12" s="24" customFormat="1" ht="15.75">
      <c r="A24" s="26"/>
      <c r="C24" s="26"/>
      <c r="D24" s="25"/>
      <c r="E24" s="25"/>
      <c r="F24" s="25"/>
      <c r="G24" s="25"/>
      <c r="H24" s="27"/>
      <c r="I24" s="8"/>
      <c r="J24" s="9"/>
      <c r="K24" s="9"/>
      <c r="L24" s="9"/>
    </row>
    <row r="25" spans="1:12" s="24" customFormat="1" ht="15.75">
      <c r="A25" s="26"/>
      <c r="C25" s="26"/>
      <c r="D25" s="25"/>
      <c r="E25" s="25"/>
      <c r="F25" s="25"/>
      <c r="G25" s="25"/>
      <c r="H25" s="27"/>
      <c r="I25" s="8"/>
      <c r="J25" s="9"/>
      <c r="K25" s="9"/>
      <c r="L25" s="9"/>
    </row>
    <row r="26" spans="1:12" s="24" customFormat="1" ht="15.75">
      <c r="A26" s="26"/>
      <c r="C26" s="26"/>
      <c r="D26" s="25"/>
      <c r="E26" s="25"/>
      <c r="F26" s="25"/>
      <c r="G26" s="25"/>
      <c r="H26" s="27"/>
      <c r="I26" s="8"/>
      <c r="J26" s="9"/>
      <c r="K26" s="9"/>
      <c r="L26" s="9"/>
    </row>
    <row r="27" spans="1:12" s="24" customFormat="1" ht="15.75">
      <c r="A27" s="26"/>
      <c r="C27" s="26"/>
      <c r="D27" s="25"/>
      <c r="E27" s="25"/>
      <c r="F27" s="25"/>
      <c r="G27" s="25"/>
      <c r="H27" s="27"/>
      <c r="I27" s="8"/>
      <c r="J27" s="9"/>
      <c r="K27" s="9"/>
      <c r="L27" s="9"/>
    </row>
    <row r="28" spans="3:12" s="24" customFormat="1" ht="15.75">
      <c r="C28" s="26"/>
      <c r="D28" s="25"/>
      <c r="E28" s="25"/>
      <c r="F28" s="25"/>
      <c r="G28" s="25"/>
      <c r="H28" s="27"/>
      <c r="I28" s="8"/>
      <c r="J28" s="9"/>
      <c r="K28" s="9"/>
      <c r="L28" s="9"/>
    </row>
    <row r="29" spans="1:12" s="24" customFormat="1" ht="15.75">
      <c r="A29" s="26"/>
      <c r="C29" s="26"/>
      <c r="D29" s="25"/>
      <c r="E29" s="25"/>
      <c r="F29" s="25"/>
      <c r="G29" s="25"/>
      <c r="H29" s="27"/>
      <c r="I29" s="8"/>
      <c r="J29" s="9"/>
      <c r="K29" s="9"/>
      <c r="L29" s="9"/>
    </row>
  </sheetData>
  <sheetProtection/>
  <protectedRanges>
    <protectedRange sqref="I3" name="Range2_1_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34" customWidth="1"/>
    <col min="2" max="2" width="30.28125" style="34" customWidth="1"/>
    <col min="3" max="3" width="8.57421875" style="34" customWidth="1"/>
    <col min="4" max="4" width="14.421875" style="33" customWidth="1"/>
    <col min="5" max="5" width="14.00390625" style="33" customWidth="1"/>
    <col min="6" max="6" width="12.00390625" style="33" customWidth="1"/>
    <col min="7" max="7" width="12.28125" style="33" customWidth="1"/>
    <col min="8" max="8" width="11.421875" style="34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34" customWidth="1"/>
  </cols>
  <sheetData>
    <row r="1" spans="1:3" ht="15.75">
      <c r="A1" s="51" t="s">
        <v>65</v>
      </c>
      <c r="B1" s="32" t="s">
        <v>50</v>
      </c>
      <c r="C1" s="32"/>
    </row>
    <row r="2" spans="1:12" ht="47.25">
      <c r="A2" s="10" t="s">
        <v>29</v>
      </c>
      <c r="B2" s="35" t="s">
        <v>0</v>
      </c>
      <c r="C2" s="35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47.25">
      <c r="A3" s="28">
        <v>1</v>
      </c>
      <c r="B3" s="2" t="s">
        <v>21</v>
      </c>
      <c r="C3" s="1" t="s">
        <v>28</v>
      </c>
      <c r="D3" s="13"/>
      <c r="E3" s="13"/>
      <c r="F3" s="13"/>
      <c r="G3" s="13"/>
      <c r="H3" s="2">
        <v>10</v>
      </c>
      <c r="I3" s="64"/>
      <c r="J3" s="65">
        <f aca="true" t="shared" si="0" ref="J3:J8">I3*1.2</f>
        <v>0</v>
      </c>
      <c r="K3" s="65">
        <f aca="true" t="shared" si="1" ref="K3:K8">H3*I3</f>
        <v>0</v>
      </c>
      <c r="L3" s="65">
        <f aca="true" t="shared" si="2" ref="L3:L8">K3*1.2</f>
        <v>0</v>
      </c>
    </row>
    <row r="4" spans="1:12" ht="47.25">
      <c r="A4" s="28">
        <v>2</v>
      </c>
      <c r="B4" s="2" t="s">
        <v>22</v>
      </c>
      <c r="C4" s="1" t="s">
        <v>28</v>
      </c>
      <c r="D4" s="13"/>
      <c r="E4" s="13"/>
      <c r="F4" s="13"/>
      <c r="G4" s="13"/>
      <c r="H4" s="2">
        <v>10</v>
      </c>
      <c r="I4" s="66"/>
      <c r="J4" s="65">
        <f t="shared" si="0"/>
        <v>0</v>
      </c>
      <c r="K4" s="65">
        <f t="shared" si="1"/>
        <v>0</v>
      </c>
      <c r="L4" s="65">
        <f t="shared" si="2"/>
        <v>0</v>
      </c>
    </row>
    <row r="5" spans="1:12" ht="47.25">
      <c r="A5" s="28">
        <v>3</v>
      </c>
      <c r="B5" s="2" t="s">
        <v>23</v>
      </c>
      <c r="C5" s="1" t="s">
        <v>28</v>
      </c>
      <c r="D5" s="13"/>
      <c r="E5" s="13"/>
      <c r="F5" s="13"/>
      <c r="G5" s="13"/>
      <c r="H5" s="2">
        <v>10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47.25">
      <c r="A6" s="28">
        <v>4</v>
      </c>
      <c r="B6" s="2" t="s">
        <v>24</v>
      </c>
      <c r="C6" s="1" t="s">
        <v>28</v>
      </c>
      <c r="D6" s="13"/>
      <c r="E6" s="13"/>
      <c r="F6" s="13"/>
      <c r="G6" s="13"/>
      <c r="H6" s="2">
        <v>20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47.25">
      <c r="A7" s="28">
        <v>5</v>
      </c>
      <c r="B7" s="2" t="s">
        <v>25</v>
      </c>
      <c r="C7" s="1" t="s">
        <v>28</v>
      </c>
      <c r="D7" s="13"/>
      <c r="E7" s="13"/>
      <c r="F7" s="13"/>
      <c r="G7" s="13"/>
      <c r="H7" s="2">
        <v>50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s="38" customFormat="1" ht="47.25">
      <c r="A8" s="1">
        <v>6</v>
      </c>
      <c r="B8" s="2" t="s">
        <v>26</v>
      </c>
      <c r="C8" s="1" t="s">
        <v>28</v>
      </c>
      <c r="D8" s="52"/>
      <c r="E8" s="52"/>
      <c r="F8" s="52"/>
      <c r="G8" s="52"/>
      <c r="H8" s="50">
        <v>50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s="38" customFormat="1" ht="15.75">
      <c r="A9" s="53"/>
      <c r="C9" s="53"/>
      <c r="D9" s="37"/>
      <c r="E9" s="37"/>
      <c r="F9" s="37"/>
      <c r="G9" s="37"/>
      <c r="I9" s="8"/>
      <c r="J9" s="67" t="s">
        <v>252</v>
      </c>
      <c r="K9" s="67">
        <f>SUM(K3:K8)</f>
        <v>0</v>
      </c>
      <c r="L9" s="67">
        <f>SUM(L3:L8)</f>
        <v>0</v>
      </c>
    </row>
    <row r="10" spans="1:12" s="38" customFormat="1" ht="15.75">
      <c r="A10" s="53"/>
      <c r="C10" s="53"/>
      <c r="D10" s="37"/>
      <c r="E10" s="37"/>
      <c r="F10" s="37"/>
      <c r="G10" s="37"/>
      <c r="I10" s="8"/>
      <c r="J10" s="9"/>
      <c r="K10" s="9"/>
      <c r="L10" s="9"/>
    </row>
    <row r="11" spans="1:12" s="38" customFormat="1" ht="15.75">
      <c r="A11" s="53"/>
      <c r="C11" s="53"/>
      <c r="D11" s="37"/>
      <c r="E11" s="37"/>
      <c r="F11" s="37"/>
      <c r="G11" s="37"/>
      <c r="I11" s="8"/>
      <c r="J11" s="9"/>
      <c r="K11" s="9"/>
      <c r="L11" s="9"/>
    </row>
    <row r="12" spans="1:12" s="38" customFormat="1" ht="15.75">
      <c r="A12" s="53"/>
      <c r="C12" s="53"/>
      <c r="D12" s="37"/>
      <c r="E12" s="37"/>
      <c r="F12" s="37"/>
      <c r="G12" s="37"/>
      <c r="I12" s="8"/>
      <c r="J12" s="9"/>
      <c r="K12" s="9"/>
      <c r="L12" s="9"/>
    </row>
    <row r="13" spans="1:12" s="38" customFormat="1" ht="15.75">
      <c r="A13" s="53"/>
      <c r="C13" s="53"/>
      <c r="D13" s="37"/>
      <c r="E13" s="37"/>
      <c r="F13" s="37"/>
      <c r="G13" s="37"/>
      <c r="I13" s="8"/>
      <c r="J13" s="9"/>
      <c r="K13" s="9"/>
      <c r="L13" s="9"/>
    </row>
    <row r="14" spans="3:12" s="38" customFormat="1" ht="15.75">
      <c r="C14" s="53"/>
      <c r="D14" s="37"/>
      <c r="E14" s="37"/>
      <c r="F14" s="37"/>
      <c r="G14" s="37"/>
      <c r="I14" s="8"/>
      <c r="J14" s="9"/>
      <c r="K14" s="9"/>
      <c r="L14" s="9"/>
    </row>
    <row r="15" spans="1:12" s="38" customFormat="1" ht="15.75">
      <c r="A15" s="53"/>
      <c r="C15" s="53"/>
      <c r="D15" s="37"/>
      <c r="E15" s="37"/>
      <c r="F15" s="37"/>
      <c r="G15" s="37"/>
      <c r="I15" s="8"/>
      <c r="J15" s="9"/>
      <c r="K15" s="9"/>
      <c r="L15" s="9"/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9" customWidth="1"/>
    <col min="2" max="2" width="36.28125" style="9" customWidth="1"/>
    <col min="3" max="3" width="8.8515625" style="9" customWidth="1"/>
    <col min="4" max="4" width="11.7109375" style="8" customWidth="1"/>
    <col min="5" max="5" width="13.7109375" style="8" customWidth="1"/>
    <col min="6" max="6" width="11.57421875" style="8" customWidth="1"/>
    <col min="7" max="7" width="13.421875" style="8" customWidth="1"/>
    <col min="8" max="8" width="11.421875" style="9" customWidth="1"/>
    <col min="9" max="9" width="10.28125" style="8" customWidth="1"/>
    <col min="10" max="10" width="10.28125" style="9" customWidth="1"/>
    <col min="11" max="11" width="11.140625" style="9" customWidth="1"/>
    <col min="12" max="12" width="11.7109375" style="9" customWidth="1"/>
    <col min="13" max="16384" width="9.140625" style="9" customWidth="1"/>
  </cols>
  <sheetData>
    <row r="1" spans="1:3" ht="15.75">
      <c r="A1" s="7" t="s">
        <v>66</v>
      </c>
      <c r="B1" s="71" t="s">
        <v>51</v>
      </c>
      <c r="C1" s="71"/>
    </row>
    <row r="2" spans="1:12" ht="47.25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78.75">
      <c r="A3" s="1">
        <v>1</v>
      </c>
      <c r="B3" s="2" t="s">
        <v>139</v>
      </c>
      <c r="C3" s="1" t="s">
        <v>27</v>
      </c>
      <c r="D3" s="13"/>
      <c r="E3" s="13"/>
      <c r="F3" s="13"/>
      <c r="G3" s="13"/>
      <c r="H3" s="2">
        <v>2000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47.25">
      <c r="A4" s="1">
        <v>2</v>
      </c>
      <c r="B4" s="2" t="s">
        <v>138</v>
      </c>
      <c r="C4" s="1" t="s">
        <v>27</v>
      </c>
      <c r="D4" s="13"/>
      <c r="E4" s="13"/>
      <c r="F4" s="13"/>
      <c r="G4" s="13"/>
      <c r="H4" s="2">
        <v>1000</v>
      </c>
      <c r="I4" s="64"/>
      <c r="J4" s="65">
        <f>I4*1.2</f>
        <v>0</v>
      </c>
      <c r="K4" s="65">
        <f>H4*I4</f>
        <v>0</v>
      </c>
      <c r="L4" s="65">
        <f>K4*1.2</f>
        <v>0</v>
      </c>
    </row>
    <row r="5" spans="2:12" s="40" customFormat="1" ht="15.75">
      <c r="B5" s="9"/>
      <c r="C5" s="41"/>
      <c r="D5" s="25"/>
      <c r="E5" s="25"/>
      <c r="F5" s="25"/>
      <c r="G5" s="25"/>
      <c r="I5" s="8"/>
      <c r="J5" s="67" t="s">
        <v>252</v>
      </c>
      <c r="K5" s="67">
        <f>SUM(K3:K4)</f>
        <v>0</v>
      </c>
      <c r="L5" s="67">
        <f>SUM(L3:L4)</f>
        <v>0</v>
      </c>
    </row>
    <row r="6" spans="2:12" s="40" customFormat="1" ht="15.75">
      <c r="B6" s="9"/>
      <c r="C6" s="41"/>
      <c r="D6" s="25"/>
      <c r="E6" s="25"/>
      <c r="F6" s="25"/>
      <c r="G6" s="25"/>
      <c r="I6" s="8"/>
      <c r="J6" s="9"/>
      <c r="K6" s="9"/>
      <c r="L6" s="9"/>
    </row>
    <row r="7" spans="2:12" s="40" customFormat="1" ht="15.75">
      <c r="B7" s="9"/>
      <c r="C7" s="41"/>
      <c r="D7" s="25"/>
      <c r="E7" s="25"/>
      <c r="F7" s="25"/>
      <c r="G7" s="25"/>
      <c r="I7" s="8"/>
      <c r="J7" s="9"/>
      <c r="K7" s="9"/>
      <c r="L7" s="9"/>
    </row>
    <row r="8" spans="2:12" s="40" customFormat="1" ht="15.75">
      <c r="B8" s="9"/>
      <c r="C8" s="41"/>
      <c r="D8" s="25"/>
      <c r="E8" s="25"/>
      <c r="F8" s="25"/>
      <c r="G8" s="25"/>
      <c r="I8" s="8"/>
      <c r="J8" s="9"/>
      <c r="K8" s="9"/>
      <c r="L8" s="9"/>
    </row>
    <row r="9" spans="2:12" s="40" customFormat="1" ht="15.75">
      <c r="B9" s="9"/>
      <c r="C9" s="41"/>
      <c r="D9" s="25"/>
      <c r="E9" s="25"/>
      <c r="F9" s="25"/>
      <c r="G9" s="25"/>
      <c r="I9" s="8"/>
      <c r="J9" s="9"/>
      <c r="K9" s="9"/>
      <c r="L9" s="9"/>
    </row>
    <row r="10" spans="2:12" s="40" customFormat="1" ht="15.75">
      <c r="B10" s="9"/>
      <c r="C10" s="41"/>
      <c r="D10" s="25"/>
      <c r="E10" s="25"/>
      <c r="F10" s="25"/>
      <c r="G10" s="25"/>
      <c r="I10" s="8"/>
      <c r="J10" s="9"/>
      <c r="K10" s="9"/>
      <c r="L10" s="9"/>
    </row>
    <row r="11" spans="3:12" s="40" customFormat="1" ht="15.75">
      <c r="C11" s="42"/>
      <c r="D11" s="25"/>
      <c r="E11" s="25"/>
      <c r="F11" s="25"/>
      <c r="G11" s="25"/>
      <c r="I11" s="8"/>
      <c r="J11" s="9"/>
      <c r="K11" s="9"/>
      <c r="L11" s="9"/>
    </row>
    <row r="12" spans="3:12" s="40" customFormat="1" ht="15.75">
      <c r="C12" s="42"/>
      <c r="D12" s="25"/>
      <c r="E12" s="25"/>
      <c r="F12" s="25"/>
      <c r="G12" s="25"/>
      <c r="I12" s="8"/>
      <c r="J12" s="9"/>
      <c r="K12" s="9"/>
      <c r="L12" s="9"/>
    </row>
    <row r="13" spans="3:12" s="40" customFormat="1" ht="15.75">
      <c r="C13" s="42"/>
      <c r="D13" s="25"/>
      <c r="E13" s="25"/>
      <c r="F13" s="25"/>
      <c r="G13" s="25"/>
      <c r="I13" s="8"/>
      <c r="J13" s="9"/>
      <c r="K13" s="9"/>
      <c r="L13" s="9"/>
    </row>
    <row r="14" spans="3:12" s="40" customFormat="1" ht="15.75">
      <c r="C14" s="42"/>
      <c r="D14" s="25"/>
      <c r="E14" s="25"/>
      <c r="F14" s="25"/>
      <c r="G14" s="25"/>
      <c r="I14" s="8"/>
      <c r="J14" s="9"/>
      <c r="K14" s="9"/>
      <c r="L14" s="9"/>
    </row>
    <row r="15" spans="3:12" s="40" customFormat="1" ht="15.75">
      <c r="C15" s="42"/>
      <c r="D15" s="25"/>
      <c r="E15" s="25"/>
      <c r="F15" s="25"/>
      <c r="G15" s="25"/>
      <c r="I15" s="8"/>
      <c r="J15" s="9"/>
      <c r="K15" s="9"/>
      <c r="L15" s="9"/>
    </row>
    <row r="16" spans="3:12" s="40" customFormat="1" ht="15.75">
      <c r="C16" s="42"/>
      <c r="D16" s="25"/>
      <c r="E16" s="25"/>
      <c r="F16" s="25"/>
      <c r="G16" s="25"/>
      <c r="I16" s="8"/>
      <c r="J16" s="9"/>
      <c r="K16" s="9"/>
      <c r="L16" s="9"/>
    </row>
    <row r="17" spans="3:12" s="40" customFormat="1" ht="15.75">
      <c r="C17" s="42"/>
      <c r="D17" s="25"/>
      <c r="E17" s="25"/>
      <c r="F17" s="25"/>
      <c r="G17" s="25"/>
      <c r="I17" s="8"/>
      <c r="J17" s="9"/>
      <c r="K17" s="9"/>
      <c r="L17" s="9"/>
    </row>
    <row r="18" spans="3:12" s="40" customFormat="1" ht="15.75">
      <c r="C18" s="42"/>
      <c r="D18" s="25"/>
      <c r="E18" s="25"/>
      <c r="F18" s="25"/>
      <c r="G18" s="25"/>
      <c r="I18" s="8"/>
      <c r="J18" s="9"/>
      <c r="K18" s="9"/>
      <c r="L18" s="9"/>
    </row>
    <row r="19" spans="3:12" s="40" customFormat="1" ht="15.75">
      <c r="C19" s="42"/>
      <c r="D19" s="25"/>
      <c r="E19" s="25"/>
      <c r="F19" s="25"/>
      <c r="G19" s="25"/>
      <c r="I19" s="8"/>
      <c r="J19" s="9"/>
      <c r="K19" s="9"/>
      <c r="L19" s="9"/>
    </row>
  </sheetData>
  <sheetProtection/>
  <protectedRanges>
    <protectedRange sqref="I2" name="Range2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41" customWidth="1"/>
    <col min="2" max="2" width="42.8515625" style="9" customWidth="1"/>
    <col min="3" max="3" width="8.8515625" style="9" customWidth="1"/>
    <col min="4" max="4" width="11.28125" style="8" customWidth="1"/>
    <col min="5" max="5" width="11.8515625" style="8" customWidth="1"/>
    <col min="6" max="6" width="12.421875" style="8" customWidth="1"/>
    <col min="7" max="7" width="10.421875" style="8" customWidth="1"/>
    <col min="8" max="8" width="10.8515625" style="9" customWidth="1"/>
    <col min="9" max="9" width="10.28125" style="8" customWidth="1"/>
    <col min="10" max="10" width="10.28125" style="9" customWidth="1"/>
    <col min="11" max="11" width="11.421875" style="9" customWidth="1"/>
    <col min="12" max="12" width="11.140625" style="9" customWidth="1"/>
    <col min="13" max="16384" width="9.140625" style="9" customWidth="1"/>
  </cols>
  <sheetData>
    <row r="1" spans="1:3" ht="15.75">
      <c r="A1" s="48" t="s">
        <v>67</v>
      </c>
      <c r="B1" s="7" t="s">
        <v>54</v>
      </c>
      <c r="C1" s="7"/>
    </row>
    <row r="2" spans="1:12" ht="63">
      <c r="A2" s="10" t="s">
        <v>29</v>
      </c>
      <c r="B2" s="12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31.5">
      <c r="A3" s="1">
        <v>1</v>
      </c>
      <c r="B3" s="2" t="s">
        <v>235</v>
      </c>
      <c r="C3" s="1" t="s">
        <v>28</v>
      </c>
      <c r="D3" s="13"/>
      <c r="E3" s="13"/>
      <c r="F3" s="13"/>
      <c r="G3" s="13"/>
      <c r="H3" s="2">
        <v>5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31.5">
      <c r="A4" s="1">
        <v>2</v>
      </c>
      <c r="B4" s="2" t="s">
        <v>236</v>
      </c>
      <c r="C4" s="1" t="s">
        <v>28</v>
      </c>
      <c r="D4" s="13"/>
      <c r="E4" s="13"/>
      <c r="F4" s="13"/>
      <c r="G4" s="13"/>
      <c r="H4" s="2">
        <v>5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31.5">
      <c r="A5" s="1">
        <v>3</v>
      </c>
      <c r="B5" s="2" t="s">
        <v>237</v>
      </c>
      <c r="C5" s="1" t="s">
        <v>28</v>
      </c>
      <c r="D5" s="13"/>
      <c r="E5" s="13"/>
      <c r="F5" s="13"/>
      <c r="G5" s="13"/>
      <c r="H5" s="2">
        <v>10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31.5">
      <c r="A6" s="1">
        <v>4</v>
      </c>
      <c r="B6" s="2" t="s">
        <v>245</v>
      </c>
      <c r="C6" s="1" t="s">
        <v>28</v>
      </c>
      <c r="D6" s="13"/>
      <c r="E6" s="13"/>
      <c r="F6" s="13"/>
      <c r="G6" s="13"/>
      <c r="H6" s="2">
        <v>30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31.5">
      <c r="A7" s="1">
        <v>5</v>
      </c>
      <c r="B7" s="2" t="s">
        <v>238</v>
      </c>
      <c r="C7" s="1" t="s">
        <v>28</v>
      </c>
      <c r="D7" s="13"/>
      <c r="E7" s="13"/>
      <c r="F7" s="13"/>
      <c r="G7" s="13"/>
      <c r="H7" s="2">
        <v>20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31.5">
      <c r="A8" s="1">
        <v>6</v>
      </c>
      <c r="B8" s="2" t="s">
        <v>239</v>
      </c>
      <c r="C8" s="1" t="s">
        <v>28</v>
      </c>
      <c r="D8" s="13"/>
      <c r="E8" s="13"/>
      <c r="F8" s="13"/>
      <c r="G8" s="13"/>
      <c r="H8" s="2">
        <v>5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31.5">
      <c r="A9" s="1">
        <v>7</v>
      </c>
      <c r="B9" s="2" t="s">
        <v>240</v>
      </c>
      <c r="C9" s="1" t="s">
        <v>28</v>
      </c>
      <c r="D9" s="13"/>
      <c r="E9" s="13"/>
      <c r="F9" s="13"/>
      <c r="G9" s="13"/>
      <c r="H9" s="2">
        <v>10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s="40" customFormat="1" ht="31.5">
      <c r="A10" s="1">
        <v>8</v>
      </c>
      <c r="B10" s="2" t="s">
        <v>241</v>
      </c>
      <c r="C10" s="1" t="s">
        <v>28</v>
      </c>
      <c r="D10" s="13"/>
      <c r="E10" s="13"/>
      <c r="F10" s="13"/>
      <c r="G10" s="13"/>
      <c r="H10" s="2">
        <v>20</v>
      </c>
      <c r="I10" s="64"/>
      <c r="J10" s="65">
        <f>I10*1.2</f>
        <v>0</v>
      </c>
      <c r="K10" s="65">
        <f>H10*I10</f>
        <v>0</v>
      </c>
      <c r="L10" s="65">
        <f>K10*1.2</f>
        <v>0</v>
      </c>
    </row>
    <row r="11" spans="1:12" s="40" customFormat="1" ht="31.5">
      <c r="A11" s="1">
        <v>9</v>
      </c>
      <c r="B11" s="2" t="s">
        <v>242</v>
      </c>
      <c r="C11" s="1" t="s">
        <v>28</v>
      </c>
      <c r="D11" s="13"/>
      <c r="E11" s="13"/>
      <c r="F11" s="13"/>
      <c r="G11" s="13"/>
      <c r="H11" s="2">
        <v>20</v>
      </c>
      <c r="I11" s="64"/>
      <c r="J11" s="65">
        <f>I11*1.2</f>
        <v>0</v>
      </c>
      <c r="K11" s="65">
        <f>H11*I11</f>
        <v>0</v>
      </c>
      <c r="L11" s="65">
        <f>K11*1.2</f>
        <v>0</v>
      </c>
    </row>
    <row r="12" spans="1:12" s="40" customFormat="1" ht="31.5">
      <c r="A12" s="1">
        <v>10</v>
      </c>
      <c r="B12" s="2" t="s">
        <v>243</v>
      </c>
      <c r="C12" s="1" t="s">
        <v>28</v>
      </c>
      <c r="D12" s="13"/>
      <c r="E12" s="13"/>
      <c r="F12" s="13"/>
      <c r="G12" s="13"/>
      <c r="H12" s="2">
        <v>20</v>
      </c>
      <c r="I12" s="64"/>
      <c r="J12" s="65">
        <f>I12*1.2</f>
        <v>0</v>
      </c>
      <c r="K12" s="65">
        <f>H12*I12</f>
        <v>0</v>
      </c>
      <c r="L12" s="65">
        <f>K12*1.2</f>
        <v>0</v>
      </c>
    </row>
    <row r="13" spans="1:12" s="40" customFormat="1" ht="47.25">
      <c r="A13" s="1">
        <v>11</v>
      </c>
      <c r="B13" s="2" t="s">
        <v>244</v>
      </c>
      <c r="C13" s="1" t="s">
        <v>28</v>
      </c>
      <c r="D13" s="13"/>
      <c r="E13" s="13"/>
      <c r="F13" s="13"/>
      <c r="G13" s="13"/>
      <c r="H13" s="2">
        <v>20</v>
      </c>
      <c r="I13" s="64"/>
      <c r="J13" s="65">
        <f>I13*1.2</f>
        <v>0</v>
      </c>
      <c r="K13" s="65">
        <f>H13*I13</f>
        <v>0</v>
      </c>
      <c r="L13" s="65">
        <f>K13*1.2</f>
        <v>0</v>
      </c>
    </row>
    <row r="14" spans="1:12" s="40" customFormat="1" ht="15.75">
      <c r="A14" s="42"/>
      <c r="B14" s="9"/>
      <c r="C14" s="41"/>
      <c r="D14" s="25"/>
      <c r="E14" s="25"/>
      <c r="F14" s="25"/>
      <c r="G14" s="25"/>
      <c r="I14" s="8"/>
      <c r="J14" s="67" t="s">
        <v>252</v>
      </c>
      <c r="K14" s="67">
        <f>SUM(K3:K13)</f>
        <v>0</v>
      </c>
      <c r="L14" s="67">
        <f>SUM(L3:L13)</f>
        <v>0</v>
      </c>
    </row>
    <row r="15" spans="1:12" s="40" customFormat="1" ht="15.75">
      <c r="A15" s="42"/>
      <c r="B15" s="9"/>
      <c r="C15" s="41"/>
      <c r="D15" s="25"/>
      <c r="E15" s="25"/>
      <c r="F15" s="25"/>
      <c r="G15" s="25"/>
      <c r="I15" s="8"/>
      <c r="J15" s="9"/>
      <c r="K15" s="9"/>
      <c r="L15" s="9"/>
    </row>
    <row r="16" spans="1:12" s="40" customFormat="1" ht="15.75">
      <c r="A16" s="42"/>
      <c r="B16" s="9"/>
      <c r="C16" s="41"/>
      <c r="D16" s="25"/>
      <c r="E16" s="25"/>
      <c r="F16" s="25"/>
      <c r="G16" s="25"/>
      <c r="I16" s="8"/>
      <c r="J16" s="9"/>
      <c r="K16" s="9"/>
      <c r="L16" s="9"/>
    </row>
    <row r="17" spans="1:12" s="40" customFormat="1" ht="15.75">
      <c r="A17" s="42"/>
      <c r="B17" s="9"/>
      <c r="C17" s="41"/>
      <c r="D17" s="25"/>
      <c r="E17" s="25"/>
      <c r="F17" s="25"/>
      <c r="G17" s="25"/>
      <c r="I17" s="8"/>
      <c r="J17" s="9"/>
      <c r="K17" s="9"/>
      <c r="L17" s="9"/>
    </row>
    <row r="18" spans="1:12" s="40" customFormat="1" ht="15.75">
      <c r="A18" s="42"/>
      <c r="B18" s="9"/>
      <c r="C18" s="41"/>
      <c r="D18" s="25"/>
      <c r="E18" s="25"/>
      <c r="F18" s="25"/>
      <c r="G18" s="25"/>
      <c r="I18" s="8"/>
      <c r="J18" s="9"/>
      <c r="K18" s="9"/>
      <c r="L18" s="9"/>
    </row>
    <row r="19" spans="1:12" s="40" customFormat="1" ht="15.75">
      <c r="A19" s="42"/>
      <c r="B19" s="9"/>
      <c r="C19" s="41"/>
      <c r="D19" s="25"/>
      <c r="E19" s="25"/>
      <c r="F19" s="25"/>
      <c r="G19" s="25"/>
      <c r="I19" s="8"/>
      <c r="J19" s="9"/>
      <c r="K19" s="9"/>
      <c r="L19" s="9"/>
    </row>
    <row r="20" spans="1:12" s="40" customFormat="1" ht="15.75">
      <c r="A20" s="42"/>
      <c r="B20" s="9"/>
      <c r="C20" s="41"/>
      <c r="D20" s="25"/>
      <c r="E20" s="25"/>
      <c r="F20" s="25"/>
      <c r="G20" s="25"/>
      <c r="I20" s="8"/>
      <c r="J20" s="9"/>
      <c r="K20" s="9"/>
      <c r="L20" s="9"/>
    </row>
    <row r="21" spans="1:12" s="40" customFormat="1" ht="15.75">
      <c r="A21" s="42"/>
      <c r="B21" s="9"/>
      <c r="C21" s="41"/>
      <c r="D21" s="25"/>
      <c r="E21" s="25"/>
      <c r="F21" s="25"/>
      <c r="G21" s="25"/>
      <c r="I21" s="8"/>
      <c r="J21" s="9"/>
      <c r="K21" s="9"/>
      <c r="L21" s="9"/>
    </row>
    <row r="22" spans="1:12" s="40" customFormat="1" ht="15.75">
      <c r="A22" s="42"/>
      <c r="B22" s="9"/>
      <c r="C22" s="41"/>
      <c r="D22" s="25"/>
      <c r="E22" s="25"/>
      <c r="F22" s="25"/>
      <c r="G22" s="25"/>
      <c r="I22" s="8"/>
      <c r="J22" s="9"/>
      <c r="K22" s="9"/>
      <c r="L22" s="9"/>
    </row>
    <row r="23" spans="1:12" s="40" customFormat="1" ht="15.75">
      <c r="A23" s="42"/>
      <c r="B23" s="9"/>
      <c r="C23" s="41"/>
      <c r="D23" s="25"/>
      <c r="E23" s="25"/>
      <c r="F23" s="25"/>
      <c r="G23" s="25"/>
      <c r="I23" s="8"/>
      <c r="J23" s="9"/>
      <c r="K23" s="9"/>
      <c r="L23" s="9"/>
    </row>
    <row r="24" spans="1:12" s="40" customFormat="1" ht="15.75">
      <c r="A24" s="42"/>
      <c r="B24" s="9"/>
      <c r="C24" s="41"/>
      <c r="D24" s="25"/>
      <c r="E24" s="25"/>
      <c r="F24" s="25"/>
      <c r="G24" s="25"/>
      <c r="I24" s="8"/>
      <c r="J24" s="9"/>
      <c r="K24" s="9"/>
      <c r="L24" s="9"/>
    </row>
    <row r="25" spans="1:12" s="40" customFormat="1" ht="15.75">
      <c r="A25" s="42"/>
      <c r="B25" s="9"/>
      <c r="C25" s="41"/>
      <c r="D25" s="25"/>
      <c r="E25" s="25"/>
      <c r="F25" s="25"/>
      <c r="G25" s="25"/>
      <c r="I25" s="8"/>
      <c r="J25" s="9"/>
      <c r="K25" s="9"/>
      <c r="L25" s="9"/>
    </row>
    <row r="26" spans="1:12" s="40" customFormat="1" ht="15.75">
      <c r="A26" s="42"/>
      <c r="B26" s="9"/>
      <c r="C26" s="41"/>
      <c r="D26" s="25"/>
      <c r="E26" s="25"/>
      <c r="F26" s="25"/>
      <c r="G26" s="25"/>
      <c r="I26" s="8"/>
      <c r="J26" s="9"/>
      <c r="K26" s="9"/>
      <c r="L26" s="9"/>
    </row>
    <row r="27" spans="1:12" s="40" customFormat="1" ht="15.75">
      <c r="A27" s="42"/>
      <c r="B27" s="9"/>
      <c r="C27" s="41"/>
      <c r="D27" s="25"/>
      <c r="E27" s="25"/>
      <c r="F27" s="25"/>
      <c r="G27" s="25"/>
      <c r="I27" s="8"/>
      <c r="J27" s="9"/>
      <c r="K27" s="9"/>
      <c r="L27" s="9"/>
    </row>
    <row r="28" spans="1:12" s="40" customFormat="1" ht="15.75">
      <c r="A28" s="42"/>
      <c r="C28" s="42"/>
      <c r="D28" s="25"/>
      <c r="E28" s="25"/>
      <c r="F28" s="25"/>
      <c r="G28" s="25"/>
      <c r="I28" s="8"/>
      <c r="J28" s="9"/>
      <c r="K28" s="9"/>
      <c r="L28" s="9"/>
    </row>
    <row r="29" spans="1:12" s="40" customFormat="1" ht="15.75">
      <c r="A29" s="42"/>
      <c r="C29" s="42"/>
      <c r="D29" s="25"/>
      <c r="E29" s="25"/>
      <c r="F29" s="25"/>
      <c r="G29" s="25"/>
      <c r="I29" s="8"/>
      <c r="J29" s="9"/>
      <c r="K29" s="9"/>
      <c r="L29" s="9"/>
    </row>
    <row r="30" spans="1:12" s="40" customFormat="1" ht="15.75">
      <c r="A30" s="42"/>
      <c r="C30" s="42"/>
      <c r="D30" s="25"/>
      <c r="E30" s="25"/>
      <c r="F30" s="25"/>
      <c r="G30" s="25"/>
      <c r="I30" s="8"/>
      <c r="J30" s="9"/>
      <c r="K30" s="9"/>
      <c r="L30" s="9"/>
    </row>
    <row r="31" spans="1:12" s="40" customFormat="1" ht="15.75">
      <c r="A31" s="42"/>
      <c r="C31" s="42"/>
      <c r="D31" s="25"/>
      <c r="E31" s="25"/>
      <c r="F31" s="25"/>
      <c r="G31" s="25"/>
      <c r="I31" s="8"/>
      <c r="J31" s="9"/>
      <c r="K31" s="9"/>
      <c r="L31" s="9"/>
    </row>
    <row r="32" spans="1:12" s="40" customFormat="1" ht="15.75">
      <c r="A32" s="42"/>
      <c r="C32" s="42"/>
      <c r="D32" s="25"/>
      <c r="E32" s="25"/>
      <c r="F32" s="25"/>
      <c r="G32" s="25"/>
      <c r="I32" s="8"/>
      <c r="J32" s="9"/>
      <c r="K32" s="9"/>
      <c r="L32" s="9"/>
    </row>
    <row r="33" spans="1:12" s="40" customFormat="1" ht="15.75">
      <c r="A33" s="42"/>
      <c r="C33" s="42"/>
      <c r="D33" s="25"/>
      <c r="E33" s="25"/>
      <c r="F33" s="25"/>
      <c r="G33" s="25"/>
      <c r="I33" s="8"/>
      <c r="J33" s="9"/>
      <c r="K33" s="9"/>
      <c r="L33" s="9"/>
    </row>
    <row r="34" spans="1:12" s="40" customFormat="1" ht="15.75">
      <c r="A34" s="42"/>
      <c r="C34" s="42"/>
      <c r="D34" s="25"/>
      <c r="E34" s="25"/>
      <c r="F34" s="25"/>
      <c r="G34" s="25"/>
      <c r="I34" s="8"/>
      <c r="J34" s="9"/>
      <c r="K34" s="9"/>
      <c r="L34" s="9"/>
    </row>
    <row r="35" spans="1:12" s="40" customFormat="1" ht="15.75">
      <c r="A35" s="42"/>
      <c r="C35" s="42"/>
      <c r="D35" s="25"/>
      <c r="E35" s="25"/>
      <c r="F35" s="25"/>
      <c r="G35" s="25"/>
      <c r="I35" s="8"/>
      <c r="J35" s="9"/>
      <c r="K35" s="9"/>
      <c r="L35" s="9"/>
    </row>
    <row r="36" spans="1:12" s="40" customFormat="1" ht="15.75">
      <c r="A36" s="42"/>
      <c r="C36" s="42"/>
      <c r="D36" s="25"/>
      <c r="E36" s="25"/>
      <c r="F36" s="25"/>
      <c r="G36" s="25"/>
      <c r="I36" s="8"/>
      <c r="J36" s="9"/>
      <c r="K36" s="9"/>
      <c r="L36" s="9"/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="120" zoomScaleNormal="120" zoomScalePageLayoutView="0" workbookViewId="0" topLeftCell="A1">
      <selection activeCell="G25" sqref="G25"/>
    </sheetView>
  </sheetViews>
  <sheetFormatPr defaultColWidth="9.140625" defaultRowHeight="12.75"/>
  <cols>
    <col min="1" max="1" width="6.00390625" style="9" customWidth="1"/>
    <col min="2" max="2" width="42.7109375" style="9" customWidth="1"/>
    <col min="3" max="3" width="8.28125" style="9" customWidth="1"/>
    <col min="4" max="4" width="12.00390625" style="8" customWidth="1"/>
    <col min="5" max="5" width="10.8515625" style="8" customWidth="1"/>
    <col min="6" max="6" width="10.28125" style="8" customWidth="1"/>
    <col min="7" max="7" width="13.28125" style="8" customWidth="1"/>
    <col min="8" max="8" width="11.140625" style="9" customWidth="1"/>
    <col min="9" max="9" width="10.28125" style="8" customWidth="1"/>
    <col min="10" max="10" width="10.28125" style="9" customWidth="1"/>
    <col min="11" max="11" width="11.7109375" style="9" customWidth="1"/>
    <col min="12" max="12" width="10.7109375" style="9" customWidth="1"/>
    <col min="13" max="16384" width="9.140625" style="9" customWidth="1"/>
  </cols>
  <sheetData>
    <row r="1" spans="1:2" ht="25.5" customHeight="1">
      <c r="A1" s="7" t="s">
        <v>68</v>
      </c>
      <c r="B1" s="7" t="s">
        <v>52</v>
      </c>
    </row>
    <row r="2" spans="1:12" ht="47.25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15.75">
      <c r="A3" s="74" t="s">
        <v>197</v>
      </c>
      <c r="B3" s="75"/>
      <c r="C3" s="75"/>
      <c r="D3" s="57"/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15.75">
      <c r="A4" s="1"/>
      <c r="B4" s="56" t="s">
        <v>30</v>
      </c>
      <c r="C4" s="2"/>
      <c r="D4" s="13"/>
      <c r="E4" s="13"/>
      <c r="F4" s="13"/>
      <c r="G4" s="13"/>
      <c r="H4" s="2"/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31.5">
      <c r="A5" s="1">
        <v>1</v>
      </c>
      <c r="B5" s="2" t="s">
        <v>31</v>
      </c>
      <c r="C5" s="1" t="s">
        <v>28</v>
      </c>
      <c r="D5" s="13"/>
      <c r="E5" s="13"/>
      <c r="F5" s="13"/>
      <c r="G5" s="13"/>
      <c r="H5" s="2">
        <v>250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31.5">
      <c r="A6" s="1">
        <f>1+A5</f>
        <v>2</v>
      </c>
      <c r="B6" s="2" t="s">
        <v>32</v>
      </c>
      <c r="C6" s="1" t="s">
        <v>28</v>
      </c>
      <c r="D6" s="13"/>
      <c r="E6" s="13"/>
      <c r="F6" s="13"/>
      <c r="G6" s="13"/>
      <c r="H6" s="2">
        <v>50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15.75">
      <c r="A7" s="1"/>
      <c r="B7" s="56" t="s">
        <v>33</v>
      </c>
      <c r="C7" s="1"/>
      <c r="D7" s="13"/>
      <c r="E7" s="13"/>
      <c r="F7" s="13"/>
      <c r="G7" s="13"/>
      <c r="H7" s="2"/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15.75">
      <c r="A8" s="1">
        <f>1+A6</f>
        <v>3</v>
      </c>
      <c r="B8" s="2" t="s">
        <v>34</v>
      </c>
      <c r="C8" s="1" t="s">
        <v>28</v>
      </c>
      <c r="D8" s="13"/>
      <c r="E8" s="13"/>
      <c r="F8" s="13"/>
      <c r="G8" s="13"/>
      <c r="H8" s="2">
        <v>200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15.75">
      <c r="A9" s="1">
        <f>1+A8</f>
        <v>4</v>
      </c>
      <c r="B9" s="2" t="s">
        <v>35</v>
      </c>
      <c r="C9" s="1" t="s">
        <v>28</v>
      </c>
      <c r="D9" s="13"/>
      <c r="E9" s="13"/>
      <c r="F9" s="13"/>
      <c r="G9" s="13"/>
      <c r="H9" s="2">
        <v>100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ht="31.5">
      <c r="A10" s="1">
        <f>1+A9</f>
        <v>5</v>
      </c>
      <c r="B10" s="2" t="s">
        <v>36</v>
      </c>
      <c r="C10" s="1" t="s">
        <v>28</v>
      </c>
      <c r="D10" s="13"/>
      <c r="E10" s="13"/>
      <c r="F10" s="13"/>
      <c r="G10" s="13"/>
      <c r="H10" s="2">
        <v>50</v>
      </c>
      <c r="I10" s="64"/>
      <c r="J10" s="65">
        <f aca="true" t="shared" si="3" ref="J10:J32">I10*1.2</f>
        <v>0</v>
      </c>
      <c r="K10" s="65">
        <f aca="true" t="shared" si="4" ref="K10:K32">H10*I10</f>
        <v>0</v>
      </c>
      <c r="L10" s="65">
        <f aca="true" t="shared" si="5" ref="L10:L33">K10*1.2</f>
        <v>0</v>
      </c>
    </row>
    <row r="11" spans="1:12" ht="31.5">
      <c r="A11" s="1"/>
      <c r="B11" s="56" t="s">
        <v>37</v>
      </c>
      <c r="C11" s="1"/>
      <c r="D11" s="13"/>
      <c r="E11" s="13"/>
      <c r="F11" s="13"/>
      <c r="G11" s="13"/>
      <c r="H11" s="2"/>
      <c r="I11" s="64"/>
      <c r="J11" s="65">
        <f t="shared" si="3"/>
        <v>0</v>
      </c>
      <c r="K11" s="65">
        <f t="shared" si="4"/>
        <v>0</v>
      </c>
      <c r="L11" s="65">
        <f t="shared" si="5"/>
        <v>0</v>
      </c>
    </row>
    <row r="12" spans="1:12" ht="15.75">
      <c r="A12" s="1">
        <v>6</v>
      </c>
      <c r="B12" s="2" t="s">
        <v>147</v>
      </c>
      <c r="C12" s="1" t="s">
        <v>28</v>
      </c>
      <c r="D12" s="13"/>
      <c r="E12" s="13"/>
      <c r="F12" s="13"/>
      <c r="G12" s="13"/>
      <c r="H12" s="2">
        <v>500</v>
      </c>
      <c r="I12" s="64"/>
      <c r="J12" s="65">
        <f t="shared" si="3"/>
        <v>0</v>
      </c>
      <c r="K12" s="65">
        <f t="shared" si="4"/>
        <v>0</v>
      </c>
      <c r="L12" s="65">
        <f t="shared" si="5"/>
        <v>0</v>
      </c>
    </row>
    <row r="13" spans="1:12" ht="15.75">
      <c r="A13" s="1">
        <f>1+A12</f>
        <v>7</v>
      </c>
      <c r="B13" s="2" t="s">
        <v>148</v>
      </c>
      <c r="C13" s="1" t="s">
        <v>28</v>
      </c>
      <c r="D13" s="13"/>
      <c r="E13" s="13"/>
      <c r="F13" s="13"/>
      <c r="G13" s="13"/>
      <c r="H13" s="2">
        <v>200</v>
      </c>
      <c r="I13" s="64"/>
      <c r="J13" s="65">
        <f t="shared" si="3"/>
        <v>0</v>
      </c>
      <c r="K13" s="65">
        <f t="shared" si="4"/>
        <v>0</v>
      </c>
      <c r="L13" s="65">
        <f t="shared" si="5"/>
        <v>0</v>
      </c>
    </row>
    <row r="14" spans="1:12" ht="15.75">
      <c r="A14" s="74" t="s">
        <v>198</v>
      </c>
      <c r="B14" s="75"/>
      <c r="C14" s="75"/>
      <c r="D14" s="58"/>
      <c r="I14" s="64"/>
      <c r="J14" s="65">
        <f t="shared" si="3"/>
        <v>0</v>
      </c>
      <c r="K14" s="65">
        <f t="shared" si="4"/>
        <v>0</v>
      </c>
      <c r="L14" s="65">
        <f t="shared" si="5"/>
        <v>0</v>
      </c>
    </row>
    <row r="15" spans="1:12" ht="31.5">
      <c r="A15" s="54">
        <v>8</v>
      </c>
      <c r="B15" s="55" t="s">
        <v>38</v>
      </c>
      <c r="C15" s="54" t="s">
        <v>28</v>
      </c>
      <c r="D15" s="13"/>
      <c r="E15" s="13"/>
      <c r="F15" s="13"/>
      <c r="G15" s="13"/>
      <c r="H15" s="2">
        <v>200</v>
      </c>
      <c r="I15" s="64"/>
      <c r="J15" s="65">
        <f t="shared" si="3"/>
        <v>0</v>
      </c>
      <c r="K15" s="65">
        <f t="shared" si="4"/>
        <v>0</v>
      </c>
      <c r="L15" s="65">
        <f t="shared" si="5"/>
        <v>0</v>
      </c>
    </row>
    <row r="16" spans="1:12" ht="31.5">
      <c r="A16" s="1">
        <f>1+A15</f>
        <v>9</v>
      </c>
      <c r="B16" s="2" t="s">
        <v>39</v>
      </c>
      <c r="C16" s="1" t="s">
        <v>28</v>
      </c>
      <c r="D16" s="13"/>
      <c r="E16" s="13"/>
      <c r="F16" s="13"/>
      <c r="G16" s="13"/>
      <c r="H16" s="2">
        <v>500</v>
      </c>
      <c r="I16" s="64"/>
      <c r="J16" s="65">
        <f t="shared" si="3"/>
        <v>0</v>
      </c>
      <c r="K16" s="65">
        <f t="shared" si="4"/>
        <v>0</v>
      </c>
      <c r="L16" s="65">
        <f t="shared" si="5"/>
        <v>0</v>
      </c>
    </row>
    <row r="17" spans="1:12" ht="15.75">
      <c r="A17" s="1">
        <f aca="true" t="shared" si="6" ref="A17:A32">1+A16</f>
        <v>10</v>
      </c>
      <c r="B17" s="2" t="s">
        <v>40</v>
      </c>
      <c r="C17" s="1" t="s">
        <v>28</v>
      </c>
      <c r="D17" s="13"/>
      <c r="E17" s="13"/>
      <c r="F17" s="13"/>
      <c r="G17" s="13"/>
      <c r="H17" s="2">
        <v>200</v>
      </c>
      <c r="I17" s="64"/>
      <c r="J17" s="65">
        <f t="shared" si="3"/>
        <v>0</v>
      </c>
      <c r="K17" s="65">
        <f t="shared" si="4"/>
        <v>0</v>
      </c>
      <c r="L17" s="65">
        <f t="shared" si="5"/>
        <v>0</v>
      </c>
    </row>
    <row r="18" spans="1:12" ht="31.5">
      <c r="A18" s="1">
        <f t="shared" si="6"/>
        <v>11</v>
      </c>
      <c r="B18" s="2" t="s">
        <v>41</v>
      </c>
      <c r="C18" s="1" t="s">
        <v>28</v>
      </c>
      <c r="D18" s="13"/>
      <c r="E18" s="13"/>
      <c r="F18" s="13"/>
      <c r="G18" s="13"/>
      <c r="H18" s="2">
        <v>200</v>
      </c>
      <c r="I18" s="64"/>
      <c r="J18" s="65">
        <f t="shared" si="3"/>
        <v>0</v>
      </c>
      <c r="K18" s="65">
        <f t="shared" si="4"/>
        <v>0</v>
      </c>
      <c r="L18" s="65">
        <f t="shared" si="5"/>
        <v>0</v>
      </c>
    </row>
    <row r="19" spans="1:12" ht="31.5">
      <c r="A19" s="1">
        <f t="shared" si="6"/>
        <v>12</v>
      </c>
      <c r="B19" s="21" t="s">
        <v>184</v>
      </c>
      <c r="C19" s="1" t="s">
        <v>28</v>
      </c>
      <c r="D19" s="13"/>
      <c r="E19" s="13"/>
      <c r="F19" s="13"/>
      <c r="G19" s="13"/>
      <c r="H19" s="2">
        <v>300</v>
      </c>
      <c r="I19" s="64"/>
      <c r="J19" s="65">
        <f t="shared" si="3"/>
        <v>0</v>
      </c>
      <c r="K19" s="65">
        <f t="shared" si="4"/>
        <v>0</v>
      </c>
      <c r="L19" s="65">
        <f t="shared" si="5"/>
        <v>0</v>
      </c>
    </row>
    <row r="20" spans="1:12" ht="31.5">
      <c r="A20" s="1">
        <f t="shared" si="6"/>
        <v>13</v>
      </c>
      <c r="B20" s="21" t="s">
        <v>185</v>
      </c>
      <c r="C20" s="1" t="s">
        <v>28</v>
      </c>
      <c r="D20" s="13"/>
      <c r="E20" s="13"/>
      <c r="F20" s="13"/>
      <c r="G20" s="13"/>
      <c r="H20" s="2">
        <v>1500</v>
      </c>
      <c r="I20" s="64"/>
      <c r="J20" s="65">
        <f t="shared" si="3"/>
        <v>0</v>
      </c>
      <c r="K20" s="65">
        <f t="shared" si="4"/>
        <v>0</v>
      </c>
      <c r="L20" s="65">
        <f t="shared" si="5"/>
        <v>0</v>
      </c>
    </row>
    <row r="21" spans="1:12" ht="31.5">
      <c r="A21" s="1">
        <f t="shared" si="6"/>
        <v>14</v>
      </c>
      <c r="B21" s="21" t="s">
        <v>186</v>
      </c>
      <c r="C21" s="1" t="s">
        <v>28</v>
      </c>
      <c r="D21" s="13"/>
      <c r="E21" s="13"/>
      <c r="F21" s="13"/>
      <c r="G21" s="13"/>
      <c r="H21" s="2">
        <v>50</v>
      </c>
      <c r="I21" s="64"/>
      <c r="J21" s="65">
        <f t="shared" si="3"/>
        <v>0</v>
      </c>
      <c r="K21" s="65">
        <f t="shared" si="4"/>
        <v>0</v>
      </c>
      <c r="L21" s="65">
        <f t="shared" si="5"/>
        <v>0</v>
      </c>
    </row>
    <row r="22" spans="1:12" ht="47.25">
      <c r="A22" s="1">
        <f t="shared" si="6"/>
        <v>15</v>
      </c>
      <c r="B22" s="2" t="s">
        <v>187</v>
      </c>
      <c r="C22" s="1" t="s">
        <v>28</v>
      </c>
      <c r="D22" s="13"/>
      <c r="E22" s="13"/>
      <c r="F22" s="13"/>
      <c r="G22" s="13"/>
      <c r="H22" s="2">
        <v>30</v>
      </c>
      <c r="I22" s="64"/>
      <c r="J22" s="65">
        <f t="shared" si="3"/>
        <v>0</v>
      </c>
      <c r="K22" s="65">
        <f t="shared" si="4"/>
        <v>0</v>
      </c>
      <c r="L22" s="65">
        <f t="shared" si="5"/>
        <v>0</v>
      </c>
    </row>
    <row r="23" spans="1:12" ht="47.25">
      <c r="A23" s="1">
        <f t="shared" si="6"/>
        <v>16</v>
      </c>
      <c r="B23" s="2" t="s">
        <v>188</v>
      </c>
      <c r="C23" s="1" t="s">
        <v>28</v>
      </c>
      <c r="D23" s="13"/>
      <c r="E23" s="13"/>
      <c r="F23" s="13"/>
      <c r="G23" s="13"/>
      <c r="H23" s="2">
        <v>200</v>
      </c>
      <c r="I23" s="64"/>
      <c r="J23" s="65">
        <f t="shared" si="3"/>
        <v>0</v>
      </c>
      <c r="K23" s="65">
        <f t="shared" si="4"/>
        <v>0</v>
      </c>
      <c r="L23" s="65">
        <f t="shared" si="5"/>
        <v>0</v>
      </c>
    </row>
    <row r="24" spans="1:12" ht="78.75">
      <c r="A24" s="1">
        <f t="shared" si="6"/>
        <v>17</v>
      </c>
      <c r="B24" s="2" t="s">
        <v>189</v>
      </c>
      <c r="C24" s="1" t="s">
        <v>28</v>
      </c>
      <c r="D24" s="13"/>
      <c r="E24" s="13"/>
      <c r="F24" s="13"/>
      <c r="G24" s="13"/>
      <c r="H24" s="2">
        <v>10</v>
      </c>
      <c r="I24" s="64"/>
      <c r="J24" s="65">
        <f t="shared" si="3"/>
        <v>0</v>
      </c>
      <c r="K24" s="65">
        <f t="shared" si="4"/>
        <v>0</v>
      </c>
      <c r="L24" s="65">
        <f t="shared" si="5"/>
        <v>0</v>
      </c>
    </row>
    <row r="25" spans="1:12" ht="78.75">
      <c r="A25" s="1">
        <f t="shared" si="6"/>
        <v>18</v>
      </c>
      <c r="B25" s="5" t="s">
        <v>246</v>
      </c>
      <c r="C25" s="4" t="s">
        <v>28</v>
      </c>
      <c r="D25" s="13"/>
      <c r="E25" s="13"/>
      <c r="F25" s="13"/>
      <c r="G25" s="13"/>
      <c r="H25" s="5">
        <v>100</v>
      </c>
      <c r="I25" s="64"/>
      <c r="J25" s="65">
        <f t="shared" si="3"/>
        <v>0</v>
      </c>
      <c r="K25" s="65">
        <f t="shared" si="4"/>
        <v>0</v>
      </c>
      <c r="L25" s="65">
        <f t="shared" si="5"/>
        <v>0</v>
      </c>
    </row>
    <row r="26" spans="1:12" ht="78.75">
      <c r="A26" s="1">
        <f t="shared" si="6"/>
        <v>19</v>
      </c>
      <c r="B26" s="5" t="s">
        <v>190</v>
      </c>
      <c r="C26" s="4" t="s">
        <v>28</v>
      </c>
      <c r="D26" s="13"/>
      <c r="E26" s="13"/>
      <c r="F26" s="13"/>
      <c r="G26" s="13"/>
      <c r="H26" s="5">
        <v>36</v>
      </c>
      <c r="I26" s="64"/>
      <c r="J26" s="65">
        <f t="shared" si="3"/>
        <v>0</v>
      </c>
      <c r="K26" s="65">
        <f t="shared" si="4"/>
        <v>0</v>
      </c>
      <c r="L26" s="65">
        <f t="shared" si="5"/>
        <v>0</v>
      </c>
    </row>
    <row r="27" spans="1:12" ht="78.75">
      <c r="A27" s="1">
        <f t="shared" si="6"/>
        <v>20</v>
      </c>
      <c r="B27" s="2" t="s">
        <v>191</v>
      </c>
      <c r="C27" s="1" t="s">
        <v>28</v>
      </c>
      <c r="D27" s="13"/>
      <c r="E27" s="13"/>
      <c r="F27" s="13"/>
      <c r="G27" s="13"/>
      <c r="H27" s="2">
        <v>100</v>
      </c>
      <c r="I27" s="64"/>
      <c r="J27" s="65">
        <f t="shared" si="3"/>
        <v>0</v>
      </c>
      <c r="K27" s="65">
        <f t="shared" si="4"/>
        <v>0</v>
      </c>
      <c r="L27" s="65">
        <f t="shared" si="5"/>
        <v>0</v>
      </c>
    </row>
    <row r="28" spans="1:12" ht="31.5">
      <c r="A28" s="1">
        <f t="shared" si="6"/>
        <v>21</v>
      </c>
      <c r="B28" s="2" t="s">
        <v>192</v>
      </c>
      <c r="C28" s="1" t="s">
        <v>28</v>
      </c>
      <c r="D28" s="13"/>
      <c r="E28" s="13"/>
      <c r="F28" s="13"/>
      <c r="G28" s="13"/>
      <c r="H28" s="2">
        <v>500</v>
      </c>
      <c r="I28" s="64"/>
      <c r="J28" s="65">
        <f t="shared" si="3"/>
        <v>0</v>
      </c>
      <c r="K28" s="65">
        <f t="shared" si="4"/>
        <v>0</v>
      </c>
      <c r="L28" s="65">
        <f t="shared" si="5"/>
        <v>0</v>
      </c>
    </row>
    <row r="29" spans="1:12" ht="31.5">
      <c r="A29" s="1">
        <f t="shared" si="6"/>
        <v>22</v>
      </c>
      <c r="B29" s="2" t="s">
        <v>193</v>
      </c>
      <c r="C29" s="1" t="s">
        <v>28</v>
      </c>
      <c r="D29" s="13"/>
      <c r="E29" s="13"/>
      <c r="F29" s="13"/>
      <c r="G29" s="13"/>
      <c r="H29" s="2">
        <v>50</v>
      </c>
      <c r="I29" s="64"/>
      <c r="J29" s="65">
        <f t="shared" si="3"/>
        <v>0</v>
      </c>
      <c r="K29" s="65">
        <f t="shared" si="4"/>
        <v>0</v>
      </c>
      <c r="L29" s="65">
        <f t="shared" si="5"/>
        <v>0</v>
      </c>
    </row>
    <row r="30" spans="1:12" ht="47.25">
      <c r="A30" s="1">
        <f t="shared" si="6"/>
        <v>23</v>
      </c>
      <c r="B30" s="2" t="s">
        <v>194</v>
      </c>
      <c r="C30" s="1" t="s">
        <v>28</v>
      </c>
      <c r="D30" s="13"/>
      <c r="E30" s="13"/>
      <c r="F30" s="13"/>
      <c r="G30" s="13"/>
      <c r="H30" s="2">
        <v>5</v>
      </c>
      <c r="I30" s="64"/>
      <c r="J30" s="65">
        <f t="shared" si="3"/>
        <v>0</v>
      </c>
      <c r="K30" s="65">
        <f t="shared" si="4"/>
        <v>0</v>
      </c>
      <c r="L30" s="65">
        <f t="shared" si="5"/>
        <v>0</v>
      </c>
    </row>
    <row r="31" spans="1:12" ht="47.25">
      <c r="A31" s="1">
        <f t="shared" si="6"/>
        <v>24</v>
      </c>
      <c r="B31" s="2" t="s">
        <v>195</v>
      </c>
      <c r="C31" s="1" t="s">
        <v>28</v>
      </c>
      <c r="D31" s="13"/>
      <c r="E31" s="13"/>
      <c r="F31" s="13"/>
      <c r="G31" s="13"/>
      <c r="H31" s="2">
        <v>5</v>
      </c>
      <c r="I31" s="64"/>
      <c r="J31" s="65">
        <f t="shared" si="3"/>
        <v>0</v>
      </c>
      <c r="K31" s="65">
        <f t="shared" si="4"/>
        <v>0</v>
      </c>
      <c r="L31" s="65">
        <f t="shared" si="5"/>
        <v>0</v>
      </c>
    </row>
    <row r="32" spans="1:12" ht="47.25">
      <c r="A32" s="1">
        <f t="shared" si="6"/>
        <v>25</v>
      </c>
      <c r="B32" s="2" t="s">
        <v>196</v>
      </c>
      <c r="C32" s="1" t="s">
        <v>28</v>
      </c>
      <c r="D32" s="13"/>
      <c r="E32" s="13"/>
      <c r="F32" s="13"/>
      <c r="G32" s="13"/>
      <c r="H32" s="2">
        <v>50</v>
      </c>
      <c r="I32" s="64"/>
      <c r="J32" s="65">
        <f t="shared" si="3"/>
        <v>0</v>
      </c>
      <c r="K32" s="65">
        <f t="shared" si="4"/>
        <v>0</v>
      </c>
      <c r="L32" s="65">
        <f t="shared" si="5"/>
        <v>0</v>
      </c>
    </row>
    <row r="33" spans="10:12" ht="15.75">
      <c r="J33" s="67" t="s">
        <v>252</v>
      </c>
      <c r="K33" s="67">
        <f>SUM(K3:K32)</f>
        <v>0</v>
      </c>
      <c r="L33" s="67">
        <f t="shared" si="5"/>
        <v>0</v>
      </c>
    </row>
  </sheetData>
  <sheetProtection/>
  <protectedRanges>
    <protectedRange sqref="I2" name="Range2_1"/>
  </protectedRanges>
  <mergeCells count="2">
    <mergeCell ref="A14:C14"/>
    <mergeCell ref="A3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34" customWidth="1"/>
    <col min="2" max="2" width="40.00390625" style="34" customWidth="1"/>
    <col min="3" max="3" width="8.8515625" style="34" customWidth="1"/>
    <col min="4" max="4" width="13.140625" style="33" customWidth="1"/>
    <col min="5" max="5" width="10.421875" style="33" customWidth="1"/>
    <col min="6" max="6" width="11.28125" style="33" customWidth="1"/>
    <col min="7" max="7" width="10.7109375" style="33" customWidth="1"/>
    <col min="8" max="8" width="9.57421875" style="34" customWidth="1"/>
    <col min="9" max="9" width="10.140625" style="8" customWidth="1"/>
    <col min="10" max="10" width="10.28125" style="9" customWidth="1"/>
    <col min="11" max="11" width="13.28125" style="9" customWidth="1"/>
    <col min="12" max="12" width="11.421875" style="9" customWidth="1"/>
    <col min="13" max="16384" width="9.140625" style="34" customWidth="1"/>
  </cols>
  <sheetData>
    <row r="1" spans="1:3" ht="15.75">
      <c r="A1" s="32" t="s">
        <v>69</v>
      </c>
      <c r="B1" s="72" t="s">
        <v>53</v>
      </c>
      <c r="C1" s="72"/>
    </row>
    <row r="2" spans="1:12" ht="47.25">
      <c r="A2" s="10" t="s">
        <v>29</v>
      </c>
      <c r="B2" s="35" t="s">
        <v>0</v>
      </c>
      <c r="C2" s="35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47.25">
      <c r="A3" s="59">
        <v>1</v>
      </c>
      <c r="B3" s="2" t="s">
        <v>85</v>
      </c>
      <c r="C3" s="28" t="s">
        <v>3</v>
      </c>
      <c r="D3" s="36"/>
      <c r="E3" s="36"/>
      <c r="F3" s="36"/>
      <c r="G3" s="36"/>
      <c r="H3" s="60">
        <v>30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47.25">
      <c r="A4" s="59">
        <v>2</v>
      </c>
      <c r="B4" s="2" t="s">
        <v>86</v>
      </c>
      <c r="C4" s="28" t="s">
        <v>3</v>
      </c>
      <c r="D4" s="36"/>
      <c r="E4" s="36"/>
      <c r="F4" s="36"/>
      <c r="G4" s="36"/>
      <c r="H4" s="60">
        <v>30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31.5">
      <c r="A5" s="59">
        <v>3</v>
      </c>
      <c r="B5" s="2" t="s">
        <v>87</v>
      </c>
      <c r="C5" s="28" t="s">
        <v>3</v>
      </c>
      <c r="D5" s="36"/>
      <c r="E5" s="36"/>
      <c r="F5" s="36"/>
      <c r="G5" s="36"/>
      <c r="H5" s="60">
        <v>60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s="38" customFormat="1" ht="31.5">
      <c r="A6" s="59">
        <v>4</v>
      </c>
      <c r="B6" s="2" t="s">
        <v>88</v>
      </c>
      <c r="C6" s="28" t="s">
        <v>3</v>
      </c>
      <c r="D6" s="61"/>
      <c r="E6" s="61"/>
      <c r="F6" s="61"/>
      <c r="G6" s="61"/>
      <c r="H6" s="60">
        <v>25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s="38" customFormat="1" ht="31.5">
      <c r="A7" s="59">
        <v>5</v>
      </c>
      <c r="B7" s="2" t="s">
        <v>89</v>
      </c>
      <c r="C7" s="28" t="s">
        <v>3</v>
      </c>
      <c r="D7" s="61"/>
      <c r="E7" s="61"/>
      <c r="F7" s="61"/>
      <c r="G7" s="61"/>
      <c r="H7" s="60">
        <v>25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s="38" customFormat="1" ht="31.5">
      <c r="A8" s="59">
        <v>6</v>
      </c>
      <c r="B8" s="2" t="s">
        <v>90</v>
      </c>
      <c r="C8" s="28" t="s">
        <v>3</v>
      </c>
      <c r="D8" s="61"/>
      <c r="E8" s="61"/>
      <c r="F8" s="61"/>
      <c r="G8" s="61"/>
      <c r="H8" s="60">
        <v>25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s="38" customFormat="1" ht="31.5">
      <c r="A9" s="59">
        <v>7</v>
      </c>
      <c r="B9" s="2" t="s">
        <v>91</v>
      </c>
      <c r="C9" s="28" t="s">
        <v>3</v>
      </c>
      <c r="D9" s="61"/>
      <c r="E9" s="61"/>
      <c r="F9" s="61"/>
      <c r="G9" s="61"/>
      <c r="H9" s="60">
        <v>25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s="38" customFormat="1" ht="47.25">
      <c r="A10" s="59">
        <v>8</v>
      </c>
      <c r="B10" s="2" t="s">
        <v>247</v>
      </c>
      <c r="C10" s="28" t="s">
        <v>3</v>
      </c>
      <c r="D10" s="61"/>
      <c r="E10" s="61"/>
      <c r="F10" s="61"/>
      <c r="G10" s="61"/>
      <c r="H10" s="60">
        <v>150</v>
      </c>
      <c r="I10" s="64"/>
      <c r="J10" s="65">
        <f>I10*1.2</f>
        <v>0</v>
      </c>
      <c r="K10" s="65">
        <f>H10*I10</f>
        <v>0</v>
      </c>
      <c r="L10" s="65">
        <f>K10*1.2</f>
        <v>0</v>
      </c>
    </row>
    <row r="11" spans="1:12" s="38" customFormat="1" ht="15.75">
      <c r="A11" s="53"/>
      <c r="C11" s="53"/>
      <c r="D11" s="37"/>
      <c r="E11" s="37"/>
      <c r="F11" s="37"/>
      <c r="G11" s="37"/>
      <c r="I11" s="8"/>
      <c r="J11" s="67" t="s">
        <v>252</v>
      </c>
      <c r="K11" s="67">
        <f>SUM(K3:K9)</f>
        <v>0</v>
      </c>
      <c r="L11" s="67">
        <f>SUM(L3:L9)</f>
        <v>0</v>
      </c>
    </row>
    <row r="12" spans="1:12" s="38" customFormat="1" ht="15.75">
      <c r="A12" s="53"/>
      <c r="C12" s="53"/>
      <c r="D12" s="37"/>
      <c r="E12" s="37"/>
      <c r="F12" s="37"/>
      <c r="G12" s="37"/>
      <c r="I12" s="8"/>
      <c r="J12" s="9"/>
      <c r="K12" s="9"/>
      <c r="L12" s="9"/>
    </row>
    <row r="13" spans="1:12" s="38" customFormat="1" ht="15.75">
      <c r="A13" s="53"/>
      <c r="C13" s="53"/>
      <c r="D13" s="37"/>
      <c r="E13" s="37"/>
      <c r="F13" s="37"/>
      <c r="G13" s="37"/>
      <c r="I13" s="8"/>
      <c r="J13" s="9"/>
      <c r="K13" s="9"/>
      <c r="L13" s="9"/>
    </row>
    <row r="14" spans="1:12" s="38" customFormat="1" ht="15.75">
      <c r="A14" s="53"/>
      <c r="C14" s="53"/>
      <c r="D14" s="37"/>
      <c r="E14" s="37"/>
      <c r="F14" s="37"/>
      <c r="G14" s="37"/>
      <c r="I14" s="8"/>
      <c r="J14" s="9"/>
      <c r="K14" s="9"/>
      <c r="L14" s="9"/>
    </row>
    <row r="15" spans="1:12" s="38" customFormat="1" ht="15.75">
      <c r="A15" s="53"/>
      <c r="C15" s="53"/>
      <c r="D15" s="37"/>
      <c r="E15" s="37"/>
      <c r="F15" s="37"/>
      <c r="G15" s="37"/>
      <c r="I15" s="8"/>
      <c r="J15" s="9"/>
      <c r="K15" s="9"/>
      <c r="L15" s="9"/>
    </row>
    <row r="16" spans="3:12" s="38" customFormat="1" ht="15.75">
      <c r="C16" s="53"/>
      <c r="D16" s="37"/>
      <c r="E16" s="37"/>
      <c r="F16" s="37"/>
      <c r="G16" s="37"/>
      <c r="I16" s="8"/>
      <c r="J16" s="9"/>
      <c r="K16" s="9"/>
      <c r="L16" s="9"/>
    </row>
    <row r="17" spans="1:12" s="38" customFormat="1" ht="15.75">
      <c r="A17" s="53"/>
      <c r="C17" s="53"/>
      <c r="D17" s="37"/>
      <c r="E17" s="37"/>
      <c r="F17" s="37"/>
      <c r="G17" s="37"/>
      <c r="I17" s="8"/>
      <c r="J17" s="9"/>
      <c r="K17" s="9"/>
      <c r="L17" s="9"/>
    </row>
  </sheetData>
  <sheetProtection/>
  <protectedRanges>
    <protectedRange sqref="I2" name="Range2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3" sqref="A1:IV16384"/>
    </sheetView>
  </sheetViews>
  <sheetFormatPr defaultColWidth="9.140625" defaultRowHeight="55.5" customHeight="1"/>
  <cols>
    <col min="1" max="1" width="5.421875" style="9" customWidth="1"/>
    <col min="2" max="2" width="36.8515625" style="9" customWidth="1"/>
    <col min="3" max="3" width="8.421875" style="9" customWidth="1"/>
    <col min="4" max="4" width="13.421875" style="8" customWidth="1"/>
    <col min="5" max="5" width="14.140625" style="8" customWidth="1"/>
    <col min="6" max="6" width="10.421875" style="8" customWidth="1"/>
    <col min="7" max="7" width="11.7109375" style="8" customWidth="1"/>
    <col min="8" max="8" width="12.28125" style="9" customWidth="1"/>
    <col min="9" max="9" width="9.00390625" style="8" customWidth="1"/>
    <col min="10" max="10" width="10.28125" style="9" customWidth="1"/>
    <col min="11" max="11" width="8.7109375" style="9" customWidth="1"/>
    <col min="12" max="12" width="10.8515625" style="9" customWidth="1"/>
    <col min="13" max="16384" width="9.140625" style="9" customWidth="1"/>
  </cols>
  <sheetData>
    <row r="1" spans="1:3" ht="55.5" customHeight="1">
      <c r="A1" s="7" t="s">
        <v>56</v>
      </c>
      <c r="B1" s="71" t="s">
        <v>57</v>
      </c>
      <c r="C1" s="71"/>
    </row>
    <row r="2" spans="1:12" ht="55.5" customHeight="1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55.5" customHeight="1">
      <c r="A3" s="1">
        <v>1</v>
      </c>
      <c r="B3" s="2" t="s">
        <v>149</v>
      </c>
      <c r="C3" s="3" t="s">
        <v>28</v>
      </c>
      <c r="D3" s="13"/>
      <c r="E3" s="13"/>
      <c r="F3" s="13"/>
      <c r="G3" s="13"/>
      <c r="H3" s="2">
        <v>75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55.5" customHeight="1">
      <c r="A4" s="1">
        <f aca="true" t="shared" si="0" ref="A4:A18">1+A3</f>
        <v>2</v>
      </c>
      <c r="B4" s="2" t="s">
        <v>93</v>
      </c>
      <c r="C4" s="3" t="s">
        <v>28</v>
      </c>
      <c r="D4" s="13"/>
      <c r="E4" s="13"/>
      <c r="F4" s="13"/>
      <c r="G4" s="13"/>
      <c r="H4" s="2">
        <v>10</v>
      </c>
      <c r="I4" s="66"/>
      <c r="J4" s="65">
        <f aca="true" t="shared" si="1" ref="J4:J9">I4*1.2</f>
        <v>0</v>
      </c>
      <c r="K4" s="65">
        <f aca="true" t="shared" si="2" ref="K4:K9">H4*I4</f>
        <v>0</v>
      </c>
      <c r="L4" s="65">
        <f aca="true" t="shared" si="3" ref="L4:L9">K4*1.2</f>
        <v>0</v>
      </c>
    </row>
    <row r="5" spans="1:12" ht="55.5" customHeight="1">
      <c r="A5" s="1">
        <f t="shared" si="0"/>
        <v>3</v>
      </c>
      <c r="B5" s="2" t="s">
        <v>94</v>
      </c>
      <c r="C5" s="3" t="s">
        <v>28</v>
      </c>
      <c r="D5" s="13"/>
      <c r="E5" s="13"/>
      <c r="F5" s="13"/>
      <c r="G5" s="13"/>
      <c r="H5" s="2">
        <v>50</v>
      </c>
      <c r="I5" s="64"/>
      <c r="J5" s="65">
        <f t="shared" si="1"/>
        <v>0</v>
      </c>
      <c r="K5" s="65">
        <f t="shared" si="2"/>
        <v>0</v>
      </c>
      <c r="L5" s="65">
        <f t="shared" si="3"/>
        <v>0</v>
      </c>
    </row>
    <row r="6" spans="1:12" ht="55.5" customHeight="1">
      <c r="A6" s="1">
        <f t="shared" si="0"/>
        <v>4</v>
      </c>
      <c r="B6" s="2" t="s">
        <v>95</v>
      </c>
      <c r="C6" s="3" t="s">
        <v>28</v>
      </c>
      <c r="D6" s="13"/>
      <c r="E6" s="13"/>
      <c r="F6" s="13"/>
      <c r="G6" s="13"/>
      <c r="H6" s="2">
        <v>50</v>
      </c>
      <c r="I6" s="64"/>
      <c r="J6" s="65">
        <f t="shared" si="1"/>
        <v>0</v>
      </c>
      <c r="K6" s="65">
        <f t="shared" si="2"/>
        <v>0</v>
      </c>
      <c r="L6" s="65">
        <f t="shared" si="3"/>
        <v>0</v>
      </c>
    </row>
    <row r="7" spans="1:12" ht="55.5" customHeight="1">
      <c r="A7" s="1">
        <f t="shared" si="0"/>
        <v>5</v>
      </c>
      <c r="B7" s="2" t="s">
        <v>96</v>
      </c>
      <c r="C7" s="3" t="s">
        <v>28</v>
      </c>
      <c r="D7" s="13"/>
      <c r="E7" s="13"/>
      <c r="F7" s="13"/>
      <c r="G7" s="13"/>
      <c r="H7" s="2">
        <v>50</v>
      </c>
      <c r="I7" s="64"/>
      <c r="J7" s="65">
        <f t="shared" si="1"/>
        <v>0</v>
      </c>
      <c r="K7" s="65">
        <f t="shared" si="2"/>
        <v>0</v>
      </c>
      <c r="L7" s="65">
        <f t="shared" si="3"/>
        <v>0</v>
      </c>
    </row>
    <row r="8" spans="1:12" ht="55.5" customHeight="1">
      <c r="A8" s="1">
        <f t="shared" si="0"/>
        <v>6</v>
      </c>
      <c r="B8" s="2" t="s">
        <v>97</v>
      </c>
      <c r="C8" s="3" t="s">
        <v>28</v>
      </c>
      <c r="D8" s="13"/>
      <c r="E8" s="13"/>
      <c r="F8" s="13"/>
      <c r="G8" s="13"/>
      <c r="H8" s="2">
        <v>20</v>
      </c>
      <c r="I8" s="64"/>
      <c r="J8" s="65">
        <f t="shared" si="1"/>
        <v>0</v>
      </c>
      <c r="K8" s="65">
        <f t="shared" si="2"/>
        <v>0</v>
      </c>
      <c r="L8" s="65">
        <f t="shared" si="3"/>
        <v>0</v>
      </c>
    </row>
    <row r="9" spans="1:12" ht="55.5" customHeight="1">
      <c r="A9" s="1">
        <f t="shared" si="0"/>
        <v>7</v>
      </c>
      <c r="B9" s="2" t="s">
        <v>98</v>
      </c>
      <c r="C9" s="3" t="s">
        <v>28</v>
      </c>
      <c r="D9" s="13"/>
      <c r="E9" s="13"/>
      <c r="F9" s="13"/>
      <c r="G9" s="13"/>
      <c r="H9" s="2">
        <v>20</v>
      </c>
      <c r="I9" s="64"/>
      <c r="J9" s="65">
        <f t="shared" si="1"/>
        <v>0</v>
      </c>
      <c r="K9" s="65">
        <f t="shared" si="2"/>
        <v>0</v>
      </c>
      <c r="L9" s="65">
        <f t="shared" si="3"/>
        <v>0</v>
      </c>
    </row>
    <row r="10" spans="1:12" ht="55.5" customHeight="1">
      <c r="A10" s="1">
        <f t="shared" si="0"/>
        <v>8</v>
      </c>
      <c r="B10" s="2" t="s">
        <v>99</v>
      </c>
      <c r="C10" s="3" t="s">
        <v>28</v>
      </c>
      <c r="D10" s="13"/>
      <c r="E10" s="13"/>
      <c r="F10" s="13"/>
      <c r="G10" s="13"/>
      <c r="H10" s="2">
        <v>10</v>
      </c>
      <c r="I10" s="64"/>
      <c r="J10" s="65">
        <f aca="true" t="shared" si="4" ref="J10:J18">I10*1.2</f>
        <v>0</v>
      </c>
      <c r="K10" s="65">
        <f aca="true" t="shared" si="5" ref="K10:K18">H10*I10</f>
        <v>0</v>
      </c>
      <c r="L10" s="65">
        <f aca="true" t="shared" si="6" ref="L10:L18">K10*1.2</f>
        <v>0</v>
      </c>
    </row>
    <row r="11" spans="1:12" ht="55.5" customHeight="1">
      <c r="A11" s="1">
        <f t="shared" si="0"/>
        <v>9</v>
      </c>
      <c r="B11" s="2" t="s">
        <v>146</v>
      </c>
      <c r="C11" s="3" t="s">
        <v>28</v>
      </c>
      <c r="D11" s="13"/>
      <c r="E11" s="13"/>
      <c r="F11" s="13"/>
      <c r="G11" s="13"/>
      <c r="H11" s="2">
        <v>50</v>
      </c>
      <c r="I11" s="64"/>
      <c r="J11" s="65">
        <f t="shared" si="4"/>
        <v>0</v>
      </c>
      <c r="K11" s="65">
        <f t="shared" si="5"/>
        <v>0</v>
      </c>
      <c r="L11" s="65">
        <f t="shared" si="6"/>
        <v>0</v>
      </c>
    </row>
    <row r="12" spans="1:12" ht="55.5" customHeight="1">
      <c r="A12" s="4">
        <f t="shared" si="0"/>
        <v>10</v>
      </c>
      <c r="B12" s="5" t="s">
        <v>201</v>
      </c>
      <c r="C12" s="6" t="s">
        <v>28</v>
      </c>
      <c r="D12" s="13"/>
      <c r="E12" s="13"/>
      <c r="F12" s="13"/>
      <c r="G12" s="13"/>
      <c r="H12" s="5">
        <v>25</v>
      </c>
      <c r="I12" s="64"/>
      <c r="J12" s="65">
        <f t="shared" si="4"/>
        <v>0</v>
      </c>
      <c r="K12" s="65">
        <f t="shared" si="5"/>
        <v>0</v>
      </c>
      <c r="L12" s="65">
        <f t="shared" si="6"/>
        <v>0</v>
      </c>
    </row>
    <row r="13" spans="1:12" ht="55.5" customHeight="1">
      <c r="A13" s="4">
        <f t="shared" si="0"/>
        <v>11</v>
      </c>
      <c r="B13" s="5" t="s">
        <v>150</v>
      </c>
      <c r="C13" s="6" t="s">
        <v>28</v>
      </c>
      <c r="D13" s="13"/>
      <c r="E13" s="13"/>
      <c r="F13" s="13"/>
      <c r="G13" s="13"/>
      <c r="H13" s="5">
        <v>25</v>
      </c>
      <c r="I13" s="64"/>
      <c r="J13" s="65">
        <f t="shared" si="4"/>
        <v>0</v>
      </c>
      <c r="K13" s="65">
        <f t="shared" si="5"/>
        <v>0</v>
      </c>
      <c r="L13" s="65">
        <f t="shared" si="6"/>
        <v>0</v>
      </c>
    </row>
    <row r="14" spans="1:12" ht="55.5" customHeight="1">
      <c r="A14" s="4">
        <f t="shared" si="0"/>
        <v>12</v>
      </c>
      <c r="B14" s="5" t="s">
        <v>151</v>
      </c>
      <c r="C14" s="6" t="s">
        <v>28</v>
      </c>
      <c r="D14" s="13"/>
      <c r="E14" s="13"/>
      <c r="F14" s="13"/>
      <c r="G14" s="13"/>
      <c r="H14" s="5">
        <v>25</v>
      </c>
      <c r="I14" s="64"/>
      <c r="J14" s="65">
        <f t="shared" si="4"/>
        <v>0</v>
      </c>
      <c r="K14" s="65">
        <f t="shared" si="5"/>
        <v>0</v>
      </c>
      <c r="L14" s="65">
        <f t="shared" si="6"/>
        <v>0</v>
      </c>
    </row>
    <row r="15" spans="1:12" ht="55.5" customHeight="1">
      <c r="A15" s="4">
        <f t="shared" si="0"/>
        <v>13</v>
      </c>
      <c r="B15" s="5" t="s">
        <v>152</v>
      </c>
      <c r="C15" s="6" t="s">
        <v>28</v>
      </c>
      <c r="D15" s="13"/>
      <c r="E15" s="13"/>
      <c r="F15" s="13"/>
      <c r="G15" s="13"/>
      <c r="H15" s="5">
        <v>500</v>
      </c>
      <c r="I15" s="64"/>
      <c r="J15" s="65">
        <f t="shared" si="4"/>
        <v>0</v>
      </c>
      <c r="K15" s="65">
        <f t="shared" si="5"/>
        <v>0</v>
      </c>
      <c r="L15" s="65">
        <f t="shared" si="6"/>
        <v>0</v>
      </c>
    </row>
    <row r="16" spans="1:12" ht="55.5" customHeight="1">
      <c r="A16" s="4">
        <f t="shared" si="0"/>
        <v>14</v>
      </c>
      <c r="B16" s="5" t="s">
        <v>153</v>
      </c>
      <c r="C16" s="6" t="s">
        <v>28</v>
      </c>
      <c r="D16" s="13"/>
      <c r="E16" s="13"/>
      <c r="F16" s="13"/>
      <c r="G16" s="13"/>
      <c r="H16" s="5">
        <v>30</v>
      </c>
      <c r="I16" s="64"/>
      <c r="J16" s="65">
        <f t="shared" si="4"/>
        <v>0</v>
      </c>
      <c r="K16" s="65">
        <f t="shared" si="5"/>
        <v>0</v>
      </c>
      <c r="L16" s="65">
        <f t="shared" si="6"/>
        <v>0</v>
      </c>
    </row>
    <row r="17" spans="1:12" ht="55.5" customHeight="1">
      <c r="A17" s="4">
        <f t="shared" si="0"/>
        <v>15</v>
      </c>
      <c r="B17" s="5" t="s">
        <v>202</v>
      </c>
      <c r="C17" s="6" t="s">
        <v>28</v>
      </c>
      <c r="D17" s="13"/>
      <c r="E17" s="13"/>
      <c r="F17" s="13"/>
      <c r="G17" s="13"/>
      <c r="H17" s="5">
        <v>20</v>
      </c>
      <c r="I17" s="64"/>
      <c r="J17" s="65">
        <f t="shared" si="4"/>
        <v>0</v>
      </c>
      <c r="K17" s="65">
        <f t="shared" si="5"/>
        <v>0</v>
      </c>
      <c r="L17" s="65">
        <f t="shared" si="6"/>
        <v>0</v>
      </c>
    </row>
    <row r="18" spans="1:12" ht="55.5" customHeight="1">
      <c r="A18" s="4">
        <f t="shared" si="0"/>
        <v>16</v>
      </c>
      <c r="B18" s="5" t="s">
        <v>203</v>
      </c>
      <c r="C18" s="6" t="s">
        <v>28</v>
      </c>
      <c r="D18" s="13"/>
      <c r="E18" s="13"/>
      <c r="F18" s="13"/>
      <c r="G18" s="13"/>
      <c r="H18" s="5">
        <v>50</v>
      </c>
      <c r="I18" s="64"/>
      <c r="J18" s="65">
        <f t="shared" si="4"/>
        <v>0</v>
      </c>
      <c r="K18" s="65">
        <f t="shared" si="5"/>
        <v>0</v>
      </c>
      <c r="L18" s="65">
        <f t="shared" si="6"/>
        <v>0</v>
      </c>
    </row>
    <row r="19" spans="10:12" ht="55.5" customHeight="1">
      <c r="J19" s="67" t="s">
        <v>252</v>
      </c>
      <c r="K19" s="67">
        <f>SUM(K3:K18)</f>
        <v>0</v>
      </c>
      <c r="L19" s="67">
        <f>SUM(L3:L18)</f>
        <v>0</v>
      </c>
    </row>
  </sheetData>
  <sheetProtection/>
  <protectedRanges>
    <protectedRange sqref="I2" name="Range2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9">
      <selection activeCell="A1" sqref="A1:IV16384"/>
    </sheetView>
  </sheetViews>
  <sheetFormatPr defaultColWidth="9.140625" defaultRowHeight="12.75"/>
  <cols>
    <col min="1" max="1" width="6.421875" style="34" customWidth="1"/>
    <col min="2" max="2" width="37.8515625" style="34" customWidth="1"/>
    <col min="3" max="3" width="8.57421875" style="34" customWidth="1"/>
    <col min="4" max="4" width="12.140625" style="33" customWidth="1"/>
    <col min="5" max="5" width="13.421875" style="33" customWidth="1"/>
    <col min="6" max="6" width="11.140625" style="33" customWidth="1"/>
    <col min="7" max="7" width="12.00390625" style="33" customWidth="1"/>
    <col min="8" max="8" width="10.8515625" style="34" customWidth="1"/>
    <col min="9" max="9" width="7.00390625" style="8" customWidth="1"/>
    <col min="10" max="10" width="10.28125" style="9" customWidth="1"/>
    <col min="11" max="12" width="10.7109375" style="9" customWidth="1"/>
    <col min="13" max="16384" width="9.140625" style="34" customWidth="1"/>
  </cols>
  <sheetData>
    <row r="1" spans="1:3" ht="15.75">
      <c r="A1" s="32" t="s">
        <v>58</v>
      </c>
      <c r="B1" s="72" t="s">
        <v>43</v>
      </c>
      <c r="C1" s="72"/>
    </row>
    <row r="2" spans="1:12" ht="63">
      <c r="A2" s="10" t="s">
        <v>29</v>
      </c>
      <c r="B2" s="35" t="s">
        <v>0</v>
      </c>
      <c r="C2" s="35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31.5">
      <c r="A3" s="1">
        <v>1</v>
      </c>
      <c r="B3" s="5" t="s">
        <v>101</v>
      </c>
      <c r="C3" s="28" t="s">
        <v>28</v>
      </c>
      <c r="D3" s="36"/>
      <c r="E3" s="36"/>
      <c r="F3" s="36"/>
      <c r="G3" s="36"/>
      <c r="H3" s="31">
        <v>2000</v>
      </c>
      <c r="I3" s="64"/>
      <c r="J3" s="65">
        <f aca="true" t="shared" si="0" ref="J3:J8">I3*1.2</f>
        <v>0</v>
      </c>
      <c r="K3" s="65">
        <f aca="true" t="shared" si="1" ref="K3:K8">H3*I3</f>
        <v>0</v>
      </c>
      <c r="L3" s="65">
        <f aca="true" t="shared" si="2" ref="L3:L8">K3*1.2</f>
        <v>0</v>
      </c>
    </row>
    <row r="4" spans="1:12" ht="31.5">
      <c r="A4" s="1">
        <f aca="true" t="shared" si="3" ref="A4:A24">1+A3</f>
        <v>2</v>
      </c>
      <c r="B4" s="5" t="s">
        <v>4</v>
      </c>
      <c r="C4" s="28" t="s">
        <v>28</v>
      </c>
      <c r="D4" s="36"/>
      <c r="E4" s="36"/>
      <c r="F4" s="36"/>
      <c r="G4" s="36"/>
      <c r="H4" s="31">
        <v>150</v>
      </c>
      <c r="I4" s="66"/>
      <c r="J4" s="65">
        <f t="shared" si="0"/>
        <v>0</v>
      </c>
      <c r="K4" s="65">
        <f t="shared" si="1"/>
        <v>0</v>
      </c>
      <c r="L4" s="65">
        <f t="shared" si="2"/>
        <v>0</v>
      </c>
    </row>
    <row r="5" spans="1:12" ht="31.5">
      <c r="A5" s="1">
        <f t="shared" si="3"/>
        <v>3</v>
      </c>
      <c r="B5" s="5" t="s">
        <v>5</v>
      </c>
      <c r="C5" s="28" t="s">
        <v>28</v>
      </c>
      <c r="D5" s="36"/>
      <c r="E5" s="36"/>
      <c r="F5" s="36"/>
      <c r="G5" s="36"/>
      <c r="H5" s="31">
        <v>350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47.25">
      <c r="A6" s="1">
        <f t="shared" si="3"/>
        <v>4</v>
      </c>
      <c r="B6" s="5" t="s">
        <v>102</v>
      </c>
      <c r="C6" s="28" t="s">
        <v>28</v>
      </c>
      <c r="D6" s="36"/>
      <c r="E6" s="36"/>
      <c r="F6" s="36"/>
      <c r="G6" s="36"/>
      <c r="H6" s="31">
        <v>100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47.25">
      <c r="A7" s="1">
        <f t="shared" si="3"/>
        <v>5</v>
      </c>
      <c r="B7" s="5" t="s">
        <v>103</v>
      </c>
      <c r="C7" s="28" t="s">
        <v>28</v>
      </c>
      <c r="D7" s="36"/>
      <c r="E7" s="36"/>
      <c r="F7" s="36"/>
      <c r="G7" s="36"/>
      <c r="H7" s="31">
        <v>20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47.25">
      <c r="A8" s="1">
        <f t="shared" si="3"/>
        <v>6</v>
      </c>
      <c r="B8" s="5" t="s">
        <v>104</v>
      </c>
      <c r="C8" s="28" t="s">
        <v>28</v>
      </c>
      <c r="D8" s="36"/>
      <c r="E8" s="36"/>
      <c r="F8" s="36"/>
      <c r="G8" s="36"/>
      <c r="H8" s="31">
        <v>2000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15.75">
      <c r="A9" s="1">
        <f t="shared" si="3"/>
        <v>7</v>
      </c>
      <c r="B9" s="21" t="s">
        <v>6</v>
      </c>
      <c r="C9" s="28" t="s">
        <v>28</v>
      </c>
      <c r="D9" s="36"/>
      <c r="E9" s="36"/>
      <c r="F9" s="36"/>
      <c r="G9" s="36"/>
      <c r="H9" s="31">
        <v>70</v>
      </c>
      <c r="I9" s="64"/>
      <c r="J9" s="65">
        <f aca="true" t="shared" si="4" ref="J9:J24">I9*1.2</f>
        <v>0</v>
      </c>
      <c r="K9" s="65">
        <f aca="true" t="shared" si="5" ref="K9:K24">H9*I9</f>
        <v>0</v>
      </c>
      <c r="L9" s="65">
        <f aca="true" t="shared" si="6" ref="L9:L25">K9*1.2</f>
        <v>0</v>
      </c>
    </row>
    <row r="10" spans="1:12" ht="15.75">
      <c r="A10" s="1">
        <f t="shared" si="3"/>
        <v>8</v>
      </c>
      <c r="B10" s="2" t="s">
        <v>100</v>
      </c>
      <c r="C10" s="28" t="s">
        <v>92</v>
      </c>
      <c r="D10" s="36"/>
      <c r="E10" s="36"/>
      <c r="F10" s="36"/>
      <c r="G10" s="36"/>
      <c r="H10" s="31">
        <v>100</v>
      </c>
      <c r="I10" s="64"/>
      <c r="J10" s="65">
        <f t="shared" si="4"/>
        <v>0</v>
      </c>
      <c r="K10" s="65">
        <f t="shared" si="5"/>
        <v>0</v>
      </c>
      <c r="L10" s="65">
        <f t="shared" si="6"/>
        <v>0</v>
      </c>
    </row>
    <row r="11" spans="1:12" ht="110.25">
      <c r="A11" s="1">
        <f t="shared" si="3"/>
        <v>9</v>
      </c>
      <c r="B11" s="2" t="s">
        <v>154</v>
      </c>
      <c r="C11" s="28" t="s">
        <v>28</v>
      </c>
      <c r="D11" s="36"/>
      <c r="E11" s="36"/>
      <c r="F11" s="36"/>
      <c r="G11" s="36"/>
      <c r="H11" s="31">
        <v>200</v>
      </c>
      <c r="I11" s="64"/>
      <c r="J11" s="65">
        <f t="shared" si="4"/>
        <v>0</v>
      </c>
      <c r="K11" s="65">
        <f t="shared" si="5"/>
        <v>0</v>
      </c>
      <c r="L11" s="65">
        <f t="shared" si="6"/>
        <v>0</v>
      </c>
    </row>
    <row r="12" spans="1:12" ht="47.25">
      <c r="A12" s="1">
        <f t="shared" si="3"/>
        <v>10</v>
      </c>
      <c r="B12" s="5" t="s">
        <v>204</v>
      </c>
      <c r="C12" s="4" t="s">
        <v>28</v>
      </c>
      <c r="D12" s="36"/>
      <c r="E12" s="36"/>
      <c r="F12" s="36"/>
      <c r="G12" s="36"/>
      <c r="H12" s="5">
        <v>10</v>
      </c>
      <c r="I12" s="64"/>
      <c r="J12" s="65">
        <f t="shared" si="4"/>
        <v>0</v>
      </c>
      <c r="K12" s="65">
        <f t="shared" si="5"/>
        <v>0</v>
      </c>
      <c r="L12" s="65">
        <f t="shared" si="6"/>
        <v>0</v>
      </c>
    </row>
    <row r="13" spans="1:12" ht="47.25">
      <c r="A13" s="1">
        <f t="shared" si="3"/>
        <v>11</v>
      </c>
      <c r="B13" s="5" t="s">
        <v>205</v>
      </c>
      <c r="C13" s="4" t="s">
        <v>28</v>
      </c>
      <c r="D13" s="36"/>
      <c r="E13" s="36"/>
      <c r="F13" s="36"/>
      <c r="G13" s="36"/>
      <c r="H13" s="5">
        <v>24</v>
      </c>
      <c r="I13" s="64"/>
      <c r="J13" s="65">
        <f t="shared" si="4"/>
        <v>0</v>
      </c>
      <c r="K13" s="65">
        <f t="shared" si="5"/>
        <v>0</v>
      </c>
      <c r="L13" s="65">
        <f t="shared" si="6"/>
        <v>0</v>
      </c>
    </row>
    <row r="14" spans="1:12" s="38" customFormat="1" ht="47.25">
      <c r="A14" s="1">
        <f t="shared" si="3"/>
        <v>12</v>
      </c>
      <c r="B14" s="5" t="s">
        <v>206</v>
      </c>
      <c r="C14" s="4" t="s">
        <v>28</v>
      </c>
      <c r="D14" s="36"/>
      <c r="E14" s="36"/>
      <c r="F14" s="36"/>
      <c r="G14" s="36"/>
      <c r="H14" s="5">
        <v>5</v>
      </c>
      <c r="I14" s="64"/>
      <c r="J14" s="65">
        <f t="shared" si="4"/>
        <v>0</v>
      </c>
      <c r="K14" s="65">
        <f t="shared" si="5"/>
        <v>0</v>
      </c>
      <c r="L14" s="65">
        <f t="shared" si="6"/>
        <v>0</v>
      </c>
    </row>
    <row r="15" spans="1:12" s="38" customFormat="1" ht="47.25">
      <c r="A15" s="1">
        <f t="shared" si="3"/>
        <v>13</v>
      </c>
      <c r="B15" s="29" t="s">
        <v>207</v>
      </c>
      <c r="C15" s="30" t="s">
        <v>28</v>
      </c>
      <c r="D15" s="36"/>
      <c r="E15" s="36"/>
      <c r="F15" s="36"/>
      <c r="G15" s="36"/>
      <c r="H15" s="29">
        <v>6</v>
      </c>
      <c r="I15" s="64"/>
      <c r="J15" s="65">
        <f t="shared" si="4"/>
        <v>0</v>
      </c>
      <c r="K15" s="65">
        <f t="shared" si="5"/>
        <v>0</v>
      </c>
      <c r="L15" s="65">
        <f t="shared" si="6"/>
        <v>0</v>
      </c>
    </row>
    <row r="16" spans="1:12" s="38" customFormat="1" ht="63">
      <c r="A16" s="1">
        <f t="shared" si="3"/>
        <v>14</v>
      </c>
      <c r="B16" s="5" t="s">
        <v>208</v>
      </c>
      <c r="C16" s="4" t="s">
        <v>28</v>
      </c>
      <c r="D16" s="36"/>
      <c r="E16" s="36"/>
      <c r="F16" s="36"/>
      <c r="G16" s="36"/>
      <c r="H16" s="5">
        <v>12</v>
      </c>
      <c r="I16" s="64"/>
      <c r="J16" s="65">
        <f t="shared" si="4"/>
        <v>0</v>
      </c>
      <c r="K16" s="65">
        <f t="shared" si="5"/>
        <v>0</v>
      </c>
      <c r="L16" s="65">
        <f t="shared" si="6"/>
        <v>0</v>
      </c>
    </row>
    <row r="17" spans="1:12" s="38" customFormat="1" ht="47.25">
      <c r="A17" s="1">
        <f t="shared" si="3"/>
        <v>15</v>
      </c>
      <c r="B17" s="5" t="s">
        <v>209</v>
      </c>
      <c r="C17" s="4" t="s">
        <v>28</v>
      </c>
      <c r="D17" s="36"/>
      <c r="E17" s="36"/>
      <c r="F17" s="36"/>
      <c r="G17" s="36"/>
      <c r="H17" s="5">
        <v>24</v>
      </c>
      <c r="I17" s="64"/>
      <c r="J17" s="65">
        <f t="shared" si="4"/>
        <v>0</v>
      </c>
      <c r="K17" s="65">
        <f t="shared" si="5"/>
        <v>0</v>
      </c>
      <c r="L17" s="65">
        <f t="shared" si="6"/>
        <v>0</v>
      </c>
    </row>
    <row r="18" spans="1:12" s="38" customFormat="1" ht="63">
      <c r="A18" s="1">
        <f t="shared" si="3"/>
        <v>16</v>
      </c>
      <c r="B18" s="5" t="s">
        <v>210</v>
      </c>
      <c r="C18" s="4" t="s">
        <v>211</v>
      </c>
      <c r="D18" s="36"/>
      <c r="E18" s="36"/>
      <c r="F18" s="36"/>
      <c r="G18" s="36"/>
      <c r="H18" s="5">
        <v>6</v>
      </c>
      <c r="I18" s="64"/>
      <c r="J18" s="65">
        <f t="shared" si="4"/>
        <v>0</v>
      </c>
      <c r="K18" s="65">
        <f t="shared" si="5"/>
        <v>0</v>
      </c>
      <c r="L18" s="65">
        <f t="shared" si="6"/>
        <v>0</v>
      </c>
    </row>
    <row r="19" spans="1:12" s="38" customFormat="1" ht="47.25">
      <c r="A19" s="1">
        <f t="shared" si="3"/>
        <v>17</v>
      </c>
      <c r="B19" s="29" t="s">
        <v>212</v>
      </c>
      <c r="C19" s="30" t="s">
        <v>211</v>
      </c>
      <c r="D19" s="36"/>
      <c r="E19" s="36"/>
      <c r="F19" s="36"/>
      <c r="G19" s="36"/>
      <c r="H19" s="29">
        <v>25</v>
      </c>
      <c r="I19" s="64"/>
      <c r="J19" s="65">
        <f t="shared" si="4"/>
        <v>0</v>
      </c>
      <c r="K19" s="65">
        <f t="shared" si="5"/>
        <v>0</v>
      </c>
      <c r="L19" s="65">
        <f t="shared" si="6"/>
        <v>0</v>
      </c>
    </row>
    <row r="20" spans="1:12" ht="47.25">
      <c r="A20" s="1">
        <f t="shared" si="3"/>
        <v>18</v>
      </c>
      <c r="B20" s="29" t="s">
        <v>213</v>
      </c>
      <c r="C20" s="30" t="s">
        <v>211</v>
      </c>
      <c r="D20" s="36"/>
      <c r="E20" s="36"/>
      <c r="F20" s="36"/>
      <c r="G20" s="36"/>
      <c r="H20" s="29">
        <v>6</v>
      </c>
      <c r="I20" s="64"/>
      <c r="J20" s="65">
        <f t="shared" si="4"/>
        <v>0</v>
      </c>
      <c r="K20" s="65">
        <f t="shared" si="5"/>
        <v>0</v>
      </c>
      <c r="L20" s="65">
        <f t="shared" si="6"/>
        <v>0</v>
      </c>
    </row>
    <row r="21" spans="1:12" ht="47.25">
      <c r="A21" s="1">
        <f t="shared" si="3"/>
        <v>19</v>
      </c>
      <c r="B21" s="5" t="s">
        <v>214</v>
      </c>
      <c r="C21" s="4" t="s">
        <v>211</v>
      </c>
      <c r="D21" s="36"/>
      <c r="E21" s="36"/>
      <c r="F21" s="36"/>
      <c r="G21" s="36"/>
      <c r="H21" s="5">
        <v>6</v>
      </c>
      <c r="I21" s="64"/>
      <c r="J21" s="65">
        <f t="shared" si="4"/>
        <v>0</v>
      </c>
      <c r="K21" s="65">
        <f t="shared" si="5"/>
        <v>0</v>
      </c>
      <c r="L21" s="65">
        <f t="shared" si="6"/>
        <v>0</v>
      </c>
    </row>
    <row r="22" spans="1:12" ht="47.25">
      <c r="A22" s="1">
        <f t="shared" si="3"/>
        <v>20</v>
      </c>
      <c r="B22" s="5" t="s">
        <v>215</v>
      </c>
      <c r="C22" s="4" t="s">
        <v>211</v>
      </c>
      <c r="D22" s="36"/>
      <c r="E22" s="36"/>
      <c r="F22" s="36"/>
      <c r="G22" s="36"/>
      <c r="H22" s="5">
        <v>24</v>
      </c>
      <c r="I22" s="64"/>
      <c r="J22" s="65">
        <f t="shared" si="4"/>
        <v>0</v>
      </c>
      <c r="K22" s="65">
        <f t="shared" si="5"/>
        <v>0</v>
      </c>
      <c r="L22" s="65">
        <f t="shared" si="6"/>
        <v>0</v>
      </c>
    </row>
    <row r="23" spans="1:12" ht="47.25">
      <c r="A23" s="1">
        <f t="shared" si="3"/>
        <v>21</v>
      </c>
      <c r="B23" s="29" t="s">
        <v>216</v>
      </c>
      <c r="C23" s="30" t="s">
        <v>211</v>
      </c>
      <c r="D23" s="36"/>
      <c r="E23" s="36"/>
      <c r="F23" s="36"/>
      <c r="G23" s="36"/>
      <c r="H23" s="29">
        <v>12</v>
      </c>
      <c r="I23" s="64"/>
      <c r="J23" s="65">
        <f t="shared" si="4"/>
        <v>0</v>
      </c>
      <c r="K23" s="65">
        <f t="shared" si="5"/>
        <v>0</v>
      </c>
      <c r="L23" s="65">
        <f t="shared" si="6"/>
        <v>0</v>
      </c>
    </row>
    <row r="24" spans="1:12" ht="47.25">
      <c r="A24" s="1">
        <f t="shared" si="3"/>
        <v>22</v>
      </c>
      <c r="B24" s="5" t="s">
        <v>217</v>
      </c>
      <c r="C24" s="4" t="s">
        <v>211</v>
      </c>
      <c r="D24" s="36"/>
      <c r="E24" s="36"/>
      <c r="F24" s="36"/>
      <c r="G24" s="36"/>
      <c r="H24" s="5">
        <v>10</v>
      </c>
      <c r="I24" s="64"/>
      <c r="J24" s="65">
        <f t="shared" si="4"/>
        <v>0</v>
      </c>
      <c r="K24" s="65">
        <f t="shared" si="5"/>
        <v>0</v>
      </c>
      <c r="L24" s="65">
        <f t="shared" si="6"/>
        <v>0</v>
      </c>
    </row>
    <row r="25" spans="10:12" ht="15.75">
      <c r="J25" s="2" t="s">
        <v>252</v>
      </c>
      <c r="K25" s="65">
        <f>SUM(K3:K24)</f>
        <v>0</v>
      </c>
      <c r="L25" s="69">
        <f t="shared" si="6"/>
        <v>0</v>
      </c>
    </row>
  </sheetData>
  <sheetProtection/>
  <protectedRanges>
    <protectedRange sqref="I2" name="Range2_2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O63" sqref="O63"/>
    </sheetView>
  </sheetViews>
  <sheetFormatPr defaultColWidth="9.140625" defaultRowHeight="12.75"/>
  <cols>
    <col min="1" max="1" width="5.421875" style="9" customWidth="1"/>
    <col min="2" max="2" width="56.57421875" style="9" customWidth="1"/>
    <col min="3" max="3" width="8.28125" style="9" customWidth="1"/>
    <col min="4" max="5" width="18.00390625" style="8" customWidth="1"/>
    <col min="6" max="6" width="11.8515625" style="8" customWidth="1"/>
    <col min="7" max="7" width="13.421875" style="8" customWidth="1"/>
    <col min="8" max="8" width="14.57421875" style="9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9" customWidth="1"/>
  </cols>
  <sheetData>
    <row r="1" spans="1:3" ht="36" customHeight="1">
      <c r="A1" s="7" t="s">
        <v>59</v>
      </c>
      <c r="B1" s="73" t="s">
        <v>44</v>
      </c>
      <c r="C1" s="73"/>
    </row>
    <row r="2" spans="1:12" ht="69.75" customHeight="1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30.75" customHeight="1">
      <c r="A3" s="1">
        <v>1</v>
      </c>
      <c r="B3" s="2" t="s">
        <v>105</v>
      </c>
      <c r="C3" s="1" t="s">
        <v>28</v>
      </c>
      <c r="D3" s="13"/>
      <c r="E3" s="13"/>
      <c r="F3" s="13"/>
      <c r="G3" s="13"/>
      <c r="H3" s="2">
        <v>20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30.75" customHeight="1">
      <c r="A4" s="1">
        <f>A3+1</f>
        <v>2</v>
      </c>
      <c r="B4" s="2" t="s">
        <v>106</v>
      </c>
      <c r="C4" s="1" t="s">
        <v>28</v>
      </c>
      <c r="D4" s="13"/>
      <c r="E4" s="13"/>
      <c r="F4" s="13"/>
      <c r="G4" s="13"/>
      <c r="H4" s="2">
        <v>20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30.75" customHeight="1">
      <c r="A5" s="1">
        <f aca="true" t="shared" si="3" ref="A5:A58">A4+1</f>
        <v>3</v>
      </c>
      <c r="B5" s="2" t="s">
        <v>107</v>
      </c>
      <c r="C5" s="1" t="s">
        <v>28</v>
      </c>
      <c r="D5" s="13"/>
      <c r="E5" s="13"/>
      <c r="F5" s="13"/>
      <c r="G5" s="13"/>
      <c r="H5" s="2">
        <v>30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30.75" customHeight="1">
      <c r="A6" s="1">
        <f t="shared" si="3"/>
        <v>4</v>
      </c>
      <c r="B6" s="2" t="s">
        <v>108</v>
      </c>
      <c r="C6" s="1" t="s">
        <v>28</v>
      </c>
      <c r="D6" s="13"/>
      <c r="E6" s="13"/>
      <c r="F6" s="13"/>
      <c r="G6" s="13"/>
      <c r="H6" s="2">
        <v>30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30.75" customHeight="1">
      <c r="A7" s="1">
        <f t="shared" si="3"/>
        <v>5</v>
      </c>
      <c r="B7" s="2" t="s">
        <v>109</v>
      </c>
      <c r="C7" s="1" t="s">
        <v>28</v>
      </c>
      <c r="D7" s="13"/>
      <c r="E7" s="13"/>
      <c r="F7" s="13"/>
      <c r="G7" s="13"/>
      <c r="H7" s="2">
        <v>20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30.75" customHeight="1">
      <c r="A8" s="1">
        <f t="shared" si="3"/>
        <v>6</v>
      </c>
      <c r="B8" s="2" t="s">
        <v>110</v>
      </c>
      <c r="C8" s="1" t="s">
        <v>28</v>
      </c>
      <c r="D8" s="13"/>
      <c r="E8" s="13"/>
      <c r="F8" s="13"/>
      <c r="G8" s="13"/>
      <c r="H8" s="2">
        <v>20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30.75" customHeight="1">
      <c r="A9" s="1">
        <f t="shared" si="3"/>
        <v>7</v>
      </c>
      <c r="B9" s="2" t="s">
        <v>111</v>
      </c>
      <c r="C9" s="1" t="s">
        <v>28</v>
      </c>
      <c r="D9" s="13"/>
      <c r="E9" s="13"/>
      <c r="F9" s="13"/>
      <c r="G9" s="13"/>
      <c r="H9" s="2">
        <v>50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ht="30.75" customHeight="1">
      <c r="A10" s="1">
        <f t="shared" si="3"/>
        <v>8</v>
      </c>
      <c r="B10" s="2" t="s">
        <v>112</v>
      </c>
      <c r="C10" s="1" t="s">
        <v>28</v>
      </c>
      <c r="D10" s="13"/>
      <c r="E10" s="13"/>
      <c r="F10" s="13"/>
      <c r="G10" s="13"/>
      <c r="H10" s="2">
        <v>50</v>
      </c>
      <c r="I10" s="64"/>
      <c r="J10" s="65">
        <f aca="true" t="shared" si="4" ref="J10:J58">I10*1.2</f>
        <v>0</v>
      </c>
      <c r="K10" s="65">
        <f aca="true" t="shared" si="5" ref="K10:K58">H10*I10</f>
        <v>0</v>
      </c>
      <c r="L10" s="65">
        <f aca="true" t="shared" si="6" ref="L10:L59">K10*1.2</f>
        <v>0</v>
      </c>
    </row>
    <row r="11" spans="1:12" ht="30.75" customHeight="1">
      <c r="A11" s="1">
        <f t="shared" si="3"/>
        <v>9</v>
      </c>
      <c r="B11" s="2" t="s">
        <v>113</v>
      </c>
      <c r="C11" s="1" t="s">
        <v>28</v>
      </c>
      <c r="D11" s="13"/>
      <c r="E11" s="13"/>
      <c r="F11" s="13"/>
      <c r="G11" s="13"/>
      <c r="H11" s="2">
        <v>100</v>
      </c>
      <c r="I11" s="64"/>
      <c r="J11" s="65">
        <f t="shared" si="4"/>
        <v>0</v>
      </c>
      <c r="K11" s="65">
        <f t="shared" si="5"/>
        <v>0</v>
      </c>
      <c r="L11" s="65">
        <f t="shared" si="6"/>
        <v>0</v>
      </c>
    </row>
    <row r="12" spans="1:12" ht="30.75" customHeight="1">
      <c r="A12" s="1">
        <f t="shared" si="3"/>
        <v>10</v>
      </c>
      <c r="B12" s="2" t="s">
        <v>114</v>
      </c>
      <c r="C12" s="1" t="s">
        <v>28</v>
      </c>
      <c r="D12" s="13"/>
      <c r="E12" s="13"/>
      <c r="F12" s="13"/>
      <c r="G12" s="13"/>
      <c r="H12" s="2">
        <v>500</v>
      </c>
      <c r="I12" s="64"/>
      <c r="J12" s="65">
        <f t="shared" si="4"/>
        <v>0</v>
      </c>
      <c r="K12" s="65">
        <f t="shared" si="5"/>
        <v>0</v>
      </c>
      <c r="L12" s="65">
        <f t="shared" si="6"/>
        <v>0</v>
      </c>
    </row>
    <row r="13" spans="1:12" ht="30.75" customHeight="1">
      <c r="A13" s="1">
        <f t="shared" si="3"/>
        <v>11</v>
      </c>
      <c r="B13" s="2" t="s">
        <v>115</v>
      </c>
      <c r="C13" s="1" t="s">
        <v>28</v>
      </c>
      <c r="D13" s="13"/>
      <c r="E13" s="13"/>
      <c r="F13" s="13"/>
      <c r="G13" s="13"/>
      <c r="H13" s="2">
        <v>500</v>
      </c>
      <c r="I13" s="64"/>
      <c r="J13" s="65">
        <f t="shared" si="4"/>
        <v>0</v>
      </c>
      <c r="K13" s="65">
        <f t="shared" si="5"/>
        <v>0</v>
      </c>
      <c r="L13" s="65">
        <f t="shared" si="6"/>
        <v>0</v>
      </c>
    </row>
    <row r="14" spans="1:12" ht="30.75" customHeight="1">
      <c r="A14" s="1">
        <f t="shared" si="3"/>
        <v>12</v>
      </c>
      <c r="B14" s="2" t="s">
        <v>116</v>
      </c>
      <c r="C14" s="1" t="s">
        <v>28</v>
      </c>
      <c r="D14" s="13"/>
      <c r="E14" s="13"/>
      <c r="F14" s="13"/>
      <c r="G14" s="13"/>
      <c r="H14" s="2">
        <v>500</v>
      </c>
      <c r="I14" s="64"/>
      <c r="J14" s="65">
        <f t="shared" si="4"/>
        <v>0</v>
      </c>
      <c r="K14" s="65">
        <f t="shared" si="5"/>
        <v>0</v>
      </c>
      <c r="L14" s="65">
        <f t="shared" si="6"/>
        <v>0</v>
      </c>
    </row>
    <row r="15" spans="1:12" ht="30.75" customHeight="1">
      <c r="A15" s="1">
        <f t="shared" si="3"/>
        <v>13</v>
      </c>
      <c r="B15" s="2" t="s">
        <v>117</v>
      </c>
      <c r="C15" s="1" t="s">
        <v>28</v>
      </c>
      <c r="D15" s="13"/>
      <c r="E15" s="13"/>
      <c r="F15" s="13"/>
      <c r="G15" s="13"/>
      <c r="H15" s="2">
        <v>500</v>
      </c>
      <c r="I15" s="64"/>
      <c r="J15" s="65">
        <f t="shared" si="4"/>
        <v>0</v>
      </c>
      <c r="K15" s="65">
        <f t="shared" si="5"/>
        <v>0</v>
      </c>
      <c r="L15" s="65">
        <f t="shared" si="6"/>
        <v>0</v>
      </c>
    </row>
    <row r="16" spans="1:12" ht="30.75" customHeight="1">
      <c r="A16" s="1">
        <f t="shared" si="3"/>
        <v>14</v>
      </c>
      <c r="B16" s="2" t="s">
        <v>118</v>
      </c>
      <c r="C16" s="1" t="s">
        <v>28</v>
      </c>
      <c r="D16" s="13"/>
      <c r="E16" s="13"/>
      <c r="F16" s="13"/>
      <c r="G16" s="13"/>
      <c r="H16" s="2">
        <v>500</v>
      </c>
      <c r="I16" s="64"/>
      <c r="J16" s="65">
        <f t="shared" si="4"/>
        <v>0</v>
      </c>
      <c r="K16" s="65">
        <f t="shared" si="5"/>
        <v>0</v>
      </c>
      <c r="L16" s="65">
        <f t="shared" si="6"/>
        <v>0</v>
      </c>
    </row>
    <row r="17" spans="1:12" ht="30.75" customHeight="1">
      <c r="A17" s="1">
        <f t="shared" si="3"/>
        <v>15</v>
      </c>
      <c r="B17" s="2" t="s">
        <v>119</v>
      </c>
      <c r="C17" s="1" t="s">
        <v>28</v>
      </c>
      <c r="D17" s="13"/>
      <c r="E17" s="13"/>
      <c r="F17" s="13"/>
      <c r="G17" s="13"/>
      <c r="H17" s="2">
        <v>300</v>
      </c>
      <c r="I17" s="64"/>
      <c r="J17" s="65">
        <f t="shared" si="4"/>
        <v>0</v>
      </c>
      <c r="K17" s="65">
        <f t="shared" si="5"/>
        <v>0</v>
      </c>
      <c r="L17" s="65">
        <f t="shared" si="6"/>
        <v>0</v>
      </c>
    </row>
    <row r="18" spans="1:12" ht="30.75" customHeight="1">
      <c r="A18" s="1">
        <f t="shared" si="3"/>
        <v>16</v>
      </c>
      <c r="B18" s="2" t="s">
        <v>120</v>
      </c>
      <c r="C18" s="1" t="s">
        <v>28</v>
      </c>
      <c r="D18" s="13"/>
      <c r="E18" s="13"/>
      <c r="F18" s="13"/>
      <c r="G18" s="13"/>
      <c r="H18" s="2">
        <v>20</v>
      </c>
      <c r="I18" s="64"/>
      <c r="J18" s="65">
        <f t="shared" si="4"/>
        <v>0</v>
      </c>
      <c r="K18" s="65">
        <f t="shared" si="5"/>
        <v>0</v>
      </c>
      <c r="L18" s="65">
        <f t="shared" si="6"/>
        <v>0</v>
      </c>
    </row>
    <row r="19" spans="1:12" ht="30.75" customHeight="1">
      <c r="A19" s="1">
        <f t="shared" si="3"/>
        <v>17</v>
      </c>
      <c r="B19" s="2" t="s">
        <v>121</v>
      </c>
      <c r="C19" s="1" t="s">
        <v>28</v>
      </c>
      <c r="D19" s="13"/>
      <c r="E19" s="13"/>
      <c r="F19" s="13"/>
      <c r="G19" s="13"/>
      <c r="H19" s="2">
        <v>20</v>
      </c>
      <c r="I19" s="64"/>
      <c r="J19" s="65">
        <f t="shared" si="4"/>
        <v>0</v>
      </c>
      <c r="K19" s="65">
        <f t="shared" si="5"/>
        <v>0</v>
      </c>
      <c r="L19" s="65">
        <f t="shared" si="6"/>
        <v>0</v>
      </c>
    </row>
    <row r="20" spans="1:12" ht="30.75" customHeight="1">
      <c r="A20" s="1">
        <f t="shared" si="3"/>
        <v>18</v>
      </c>
      <c r="B20" s="2" t="s">
        <v>122</v>
      </c>
      <c r="C20" s="1" t="s">
        <v>28</v>
      </c>
      <c r="D20" s="13"/>
      <c r="E20" s="13"/>
      <c r="F20" s="13"/>
      <c r="G20" s="13"/>
      <c r="H20" s="2">
        <v>10</v>
      </c>
      <c r="I20" s="64"/>
      <c r="J20" s="65">
        <f t="shared" si="4"/>
        <v>0</v>
      </c>
      <c r="K20" s="65">
        <f t="shared" si="5"/>
        <v>0</v>
      </c>
      <c r="L20" s="65">
        <f t="shared" si="6"/>
        <v>0</v>
      </c>
    </row>
    <row r="21" spans="1:12" ht="30.75" customHeight="1">
      <c r="A21" s="1">
        <f t="shared" si="3"/>
        <v>19</v>
      </c>
      <c r="B21" s="2" t="s">
        <v>123</v>
      </c>
      <c r="C21" s="1" t="s">
        <v>28</v>
      </c>
      <c r="D21" s="13"/>
      <c r="E21" s="13"/>
      <c r="F21" s="13"/>
      <c r="G21" s="13"/>
      <c r="H21" s="2">
        <v>50</v>
      </c>
      <c r="I21" s="64"/>
      <c r="J21" s="65">
        <f t="shared" si="4"/>
        <v>0</v>
      </c>
      <c r="K21" s="65">
        <f t="shared" si="5"/>
        <v>0</v>
      </c>
      <c r="L21" s="65">
        <f t="shared" si="6"/>
        <v>0</v>
      </c>
    </row>
    <row r="22" spans="1:12" ht="30.75" customHeight="1">
      <c r="A22" s="1">
        <f t="shared" si="3"/>
        <v>20</v>
      </c>
      <c r="B22" s="2" t="s">
        <v>124</v>
      </c>
      <c r="C22" s="1" t="s">
        <v>28</v>
      </c>
      <c r="D22" s="13"/>
      <c r="E22" s="13"/>
      <c r="F22" s="13"/>
      <c r="G22" s="13"/>
      <c r="H22" s="2">
        <v>50</v>
      </c>
      <c r="I22" s="64"/>
      <c r="J22" s="65">
        <f t="shared" si="4"/>
        <v>0</v>
      </c>
      <c r="K22" s="65">
        <f t="shared" si="5"/>
        <v>0</v>
      </c>
      <c r="L22" s="65">
        <f t="shared" si="6"/>
        <v>0</v>
      </c>
    </row>
    <row r="23" spans="1:12" ht="30.75" customHeight="1">
      <c r="A23" s="1">
        <f t="shared" si="3"/>
        <v>21</v>
      </c>
      <c r="B23" s="2" t="s">
        <v>125</v>
      </c>
      <c r="C23" s="1" t="s">
        <v>28</v>
      </c>
      <c r="D23" s="13"/>
      <c r="E23" s="13"/>
      <c r="F23" s="13"/>
      <c r="G23" s="13"/>
      <c r="H23" s="2">
        <v>50</v>
      </c>
      <c r="I23" s="64"/>
      <c r="J23" s="65">
        <f t="shared" si="4"/>
        <v>0</v>
      </c>
      <c r="K23" s="65">
        <f t="shared" si="5"/>
        <v>0</v>
      </c>
      <c r="L23" s="65">
        <f t="shared" si="6"/>
        <v>0</v>
      </c>
    </row>
    <row r="24" spans="1:12" ht="30.75" customHeight="1">
      <c r="A24" s="1">
        <f t="shared" si="3"/>
        <v>22</v>
      </c>
      <c r="B24" s="2" t="s">
        <v>126</v>
      </c>
      <c r="C24" s="1" t="s">
        <v>28</v>
      </c>
      <c r="D24" s="13"/>
      <c r="E24" s="13"/>
      <c r="F24" s="13"/>
      <c r="G24" s="13"/>
      <c r="H24" s="2">
        <v>50</v>
      </c>
      <c r="I24" s="64"/>
      <c r="J24" s="65">
        <f t="shared" si="4"/>
        <v>0</v>
      </c>
      <c r="K24" s="65">
        <f t="shared" si="5"/>
        <v>0</v>
      </c>
      <c r="L24" s="65">
        <f t="shared" si="6"/>
        <v>0</v>
      </c>
    </row>
    <row r="25" spans="1:12" ht="30.75" customHeight="1">
      <c r="A25" s="1">
        <f t="shared" si="3"/>
        <v>23</v>
      </c>
      <c r="B25" s="2" t="s">
        <v>127</v>
      </c>
      <c r="C25" s="1" t="s">
        <v>28</v>
      </c>
      <c r="D25" s="13"/>
      <c r="E25" s="13"/>
      <c r="F25" s="13"/>
      <c r="G25" s="13"/>
      <c r="H25" s="2">
        <v>50</v>
      </c>
      <c r="I25" s="64"/>
      <c r="J25" s="65">
        <f t="shared" si="4"/>
        <v>0</v>
      </c>
      <c r="K25" s="65">
        <f t="shared" si="5"/>
        <v>0</v>
      </c>
      <c r="L25" s="65">
        <f t="shared" si="6"/>
        <v>0</v>
      </c>
    </row>
    <row r="26" spans="1:12" ht="30.75" customHeight="1">
      <c r="A26" s="1">
        <f t="shared" si="3"/>
        <v>24</v>
      </c>
      <c r="B26" s="2" t="s">
        <v>128</v>
      </c>
      <c r="C26" s="1" t="s">
        <v>28</v>
      </c>
      <c r="D26" s="13"/>
      <c r="E26" s="13"/>
      <c r="F26" s="13"/>
      <c r="G26" s="13"/>
      <c r="H26" s="2">
        <v>50</v>
      </c>
      <c r="I26" s="64"/>
      <c r="J26" s="65">
        <f t="shared" si="4"/>
        <v>0</v>
      </c>
      <c r="K26" s="65">
        <f t="shared" si="5"/>
        <v>0</v>
      </c>
      <c r="L26" s="65">
        <f t="shared" si="6"/>
        <v>0</v>
      </c>
    </row>
    <row r="27" spans="1:12" ht="30.75" customHeight="1">
      <c r="A27" s="1">
        <f t="shared" si="3"/>
        <v>25</v>
      </c>
      <c r="B27" s="2" t="s">
        <v>129</v>
      </c>
      <c r="C27" s="1" t="s">
        <v>28</v>
      </c>
      <c r="D27" s="13"/>
      <c r="E27" s="13"/>
      <c r="F27" s="13"/>
      <c r="G27" s="13"/>
      <c r="H27" s="2">
        <v>20</v>
      </c>
      <c r="I27" s="64"/>
      <c r="J27" s="65">
        <f t="shared" si="4"/>
        <v>0</v>
      </c>
      <c r="K27" s="65">
        <f t="shared" si="5"/>
        <v>0</v>
      </c>
      <c r="L27" s="65">
        <f t="shared" si="6"/>
        <v>0</v>
      </c>
    </row>
    <row r="28" spans="1:12" ht="30.75" customHeight="1">
      <c r="A28" s="1">
        <f t="shared" si="3"/>
        <v>26</v>
      </c>
      <c r="B28" s="2" t="s">
        <v>7</v>
      </c>
      <c r="C28" s="1" t="s">
        <v>28</v>
      </c>
      <c r="D28" s="13"/>
      <c r="E28" s="13"/>
      <c r="F28" s="13"/>
      <c r="G28" s="13"/>
      <c r="H28" s="2">
        <v>20</v>
      </c>
      <c r="I28" s="64"/>
      <c r="J28" s="65">
        <f t="shared" si="4"/>
        <v>0</v>
      </c>
      <c r="K28" s="65">
        <f t="shared" si="5"/>
        <v>0</v>
      </c>
      <c r="L28" s="65">
        <f t="shared" si="6"/>
        <v>0</v>
      </c>
    </row>
    <row r="29" spans="1:12" ht="30.75" customHeight="1">
      <c r="A29" s="1">
        <f t="shared" si="3"/>
        <v>27</v>
      </c>
      <c r="B29" s="2" t="s">
        <v>8</v>
      </c>
      <c r="C29" s="1" t="s">
        <v>28</v>
      </c>
      <c r="D29" s="13"/>
      <c r="E29" s="13"/>
      <c r="F29" s="13"/>
      <c r="G29" s="13"/>
      <c r="H29" s="2">
        <v>20</v>
      </c>
      <c r="I29" s="64"/>
      <c r="J29" s="65">
        <f t="shared" si="4"/>
        <v>0</v>
      </c>
      <c r="K29" s="65">
        <f t="shared" si="5"/>
        <v>0</v>
      </c>
      <c r="L29" s="65">
        <f t="shared" si="6"/>
        <v>0</v>
      </c>
    </row>
    <row r="30" spans="1:12" ht="30.75" customHeight="1">
      <c r="A30" s="1">
        <f t="shared" si="3"/>
        <v>28</v>
      </c>
      <c r="B30" s="2" t="s">
        <v>9</v>
      </c>
      <c r="C30" s="1" t="s">
        <v>28</v>
      </c>
      <c r="D30" s="13"/>
      <c r="E30" s="13"/>
      <c r="F30" s="13"/>
      <c r="G30" s="13"/>
      <c r="H30" s="2">
        <v>20</v>
      </c>
      <c r="I30" s="64"/>
      <c r="J30" s="65">
        <f t="shared" si="4"/>
        <v>0</v>
      </c>
      <c r="K30" s="65">
        <f t="shared" si="5"/>
        <v>0</v>
      </c>
      <c r="L30" s="65">
        <f t="shared" si="6"/>
        <v>0</v>
      </c>
    </row>
    <row r="31" spans="1:12" ht="30.75" customHeight="1">
      <c r="A31" s="1">
        <f t="shared" si="3"/>
        <v>29</v>
      </c>
      <c r="B31" s="2" t="s">
        <v>10</v>
      </c>
      <c r="C31" s="1" t="s">
        <v>28</v>
      </c>
      <c r="D31" s="13"/>
      <c r="E31" s="13"/>
      <c r="F31" s="13"/>
      <c r="G31" s="13"/>
      <c r="H31" s="2">
        <v>20</v>
      </c>
      <c r="I31" s="64"/>
      <c r="J31" s="65">
        <f t="shared" si="4"/>
        <v>0</v>
      </c>
      <c r="K31" s="65">
        <f t="shared" si="5"/>
        <v>0</v>
      </c>
      <c r="L31" s="65">
        <f t="shared" si="6"/>
        <v>0</v>
      </c>
    </row>
    <row r="32" spans="1:12" ht="30.75" customHeight="1">
      <c r="A32" s="1">
        <f t="shared" si="3"/>
        <v>30</v>
      </c>
      <c r="B32" s="2" t="s">
        <v>11</v>
      </c>
      <c r="C32" s="1" t="s">
        <v>28</v>
      </c>
      <c r="D32" s="13"/>
      <c r="E32" s="13"/>
      <c r="F32" s="13"/>
      <c r="G32" s="13"/>
      <c r="H32" s="2">
        <v>20</v>
      </c>
      <c r="I32" s="64"/>
      <c r="J32" s="65">
        <f t="shared" si="4"/>
        <v>0</v>
      </c>
      <c r="K32" s="65">
        <f t="shared" si="5"/>
        <v>0</v>
      </c>
      <c r="L32" s="65">
        <f t="shared" si="6"/>
        <v>0</v>
      </c>
    </row>
    <row r="33" spans="1:12" ht="21.75" customHeight="1">
      <c r="A33" s="1">
        <f t="shared" si="3"/>
        <v>31</v>
      </c>
      <c r="B33" s="2" t="s">
        <v>12</v>
      </c>
      <c r="C33" s="1" t="s">
        <v>28</v>
      </c>
      <c r="D33" s="13"/>
      <c r="E33" s="13"/>
      <c r="F33" s="13"/>
      <c r="G33" s="13"/>
      <c r="H33" s="2">
        <v>20</v>
      </c>
      <c r="I33" s="64"/>
      <c r="J33" s="65">
        <f t="shared" si="4"/>
        <v>0</v>
      </c>
      <c r="K33" s="65">
        <f t="shared" si="5"/>
        <v>0</v>
      </c>
      <c r="L33" s="65">
        <f t="shared" si="6"/>
        <v>0</v>
      </c>
    </row>
    <row r="34" spans="1:12" ht="21.75" customHeight="1">
      <c r="A34" s="1">
        <f t="shared" si="3"/>
        <v>32</v>
      </c>
      <c r="B34" s="2" t="s">
        <v>13</v>
      </c>
      <c r="C34" s="1" t="s">
        <v>28</v>
      </c>
      <c r="D34" s="13"/>
      <c r="E34" s="13"/>
      <c r="F34" s="13"/>
      <c r="G34" s="13"/>
      <c r="H34" s="2">
        <v>10</v>
      </c>
      <c r="I34" s="64"/>
      <c r="J34" s="65">
        <f t="shared" si="4"/>
        <v>0</v>
      </c>
      <c r="K34" s="65">
        <f t="shared" si="5"/>
        <v>0</v>
      </c>
      <c r="L34" s="65">
        <f t="shared" si="6"/>
        <v>0</v>
      </c>
    </row>
    <row r="35" spans="1:12" ht="21.75" customHeight="1">
      <c r="A35" s="1">
        <f t="shared" si="3"/>
        <v>33</v>
      </c>
      <c r="B35" s="2" t="s">
        <v>14</v>
      </c>
      <c r="C35" s="1" t="s">
        <v>28</v>
      </c>
      <c r="D35" s="13"/>
      <c r="E35" s="13"/>
      <c r="F35" s="13"/>
      <c r="G35" s="13"/>
      <c r="H35" s="2">
        <v>15</v>
      </c>
      <c r="I35" s="64"/>
      <c r="J35" s="65">
        <f t="shared" si="4"/>
        <v>0</v>
      </c>
      <c r="K35" s="65">
        <f t="shared" si="5"/>
        <v>0</v>
      </c>
      <c r="L35" s="65">
        <f t="shared" si="6"/>
        <v>0</v>
      </c>
    </row>
    <row r="36" spans="1:12" ht="30.75" customHeight="1">
      <c r="A36" s="1">
        <f t="shared" si="3"/>
        <v>34</v>
      </c>
      <c r="B36" s="2" t="s">
        <v>130</v>
      </c>
      <c r="C36" s="1" t="s">
        <v>28</v>
      </c>
      <c r="D36" s="13"/>
      <c r="E36" s="13"/>
      <c r="F36" s="13"/>
      <c r="G36" s="13"/>
      <c r="H36" s="2">
        <v>20</v>
      </c>
      <c r="I36" s="64"/>
      <c r="J36" s="65">
        <f t="shared" si="4"/>
        <v>0</v>
      </c>
      <c r="K36" s="65">
        <f t="shared" si="5"/>
        <v>0</v>
      </c>
      <c r="L36" s="65">
        <f t="shared" si="6"/>
        <v>0</v>
      </c>
    </row>
    <row r="37" spans="1:12" ht="21.75" customHeight="1">
      <c r="A37" s="1">
        <f t="shared" si="3"/>
        <v>35</v>
      </c>
      <c r="B37" s="2" t="s">
        <v>131</v>
      </c>
      <c r="C37" s="1" t="s">
        <v>28</v>
      </c>
      <c r="D37" s="13"/>
      <c r="E37" s="13"/>
      <c r="F37" s="13"/>
      <c r="G37" s="13"/>
      <c r="H37" s="2">
        <v>50</v>
      </c>
      <c r="I37" s="64"/>
      <c r="J37" s="65">
        <f t="shared" si="4"/>
        <v>0</v>
      </c>
      <c r="K37" s="65">
        <f t="shared" si="5"/>
        <v>0</v>
      </c>
      <c r="L37" s="65">
        <f t="shared" si="6"/>
        <v>0</v>
      </c>
    </row>
    <row r="38" spans="1:12" ht="30.75" customHeight="1">
      <c r="A38" s="1">
        <f t="shared" si="3"/>
        <v>36</v>
      </c>
      <c r="B38" s="2" t="s">
        <v>70</v>
      </c>
      <c r="C38" s="1" t="s">
        <v>28</v>
      </c>
      <c r="D38" s="13"/>
      <c r="E38" s="13"/>
      <c r="F38" s="13"/>
      <c r="G38" s="13"/>
      <c r="H38" s="2">
        <v>5</v>
      </c>
      <c r="I38" s="64"/>
      <c r="J38" s="65">
        <f t="shared" si="4"/>
        <v>0</v>
      </c>
      <c r="K38" s="65">
        <f t="shared" si="5"/>
        <v>0</v>
      </c>
      <c r="L38" s="65">
        <f t="shared" si="6"/>
        <v>0</v>
      </c>
    </row>
    <row r="39" spans="1:12" ht="26.25" customHeight="1">
      <c r="A39" s="1">
        <f t="shared" si="3"/>
        <v>37</v>
      </c>
      <c r="B39" s="2" t="s">
        <v>71</v>
      </c>
      <c r="C39" s="1" t="s">
        <v>28</v>
      </c>
      <c r="D39" s="13"/>
      <c r="E39" s="13"/>
      <c r="F39" s="13"/>
      <c r="G39" s="13"/>
      <c r="H39" s="2">
        <v>5</v>
      </c>
      <c r="I39" s="64"/>
      <c r="J39" s="65">
        <f t="shared" si="4"/>
        <v>0</v>
      </c>
      <c r="K39" s="65">
        <f t="shared" si="5"/>
        <v>0</v>
      </c>
      <c r="L39" s="65">
        <f t="shared" si="6"/>
        <v>0</v>
      </c>
    </row>
    <row r="40" spans="1:12" ht="26.25" customHeight="1">
      <c r="A40" s="1">
        <f t="shared" si="3"/>
        <v>38</v>
      </c>
      <c r="B40" s="2" t="s">
        <v>72</v>
      </c>
      <c r="C40" s="1" t="s">
        <v>28</v>
      </c>
      <c r="D40" s="13"/>
      <c r="E40" s="13"/>
      <c r="F40" s="13"/>
      <c r="G40" s="13"/>
      <c r="H40" s="2">
        <v>10</v>
      </c>
      <c r="I40" s="64"/>
      <c r="J40" s="65">
        <f t="shared" si="4"/>
        <v>0</v>
      </c>
      <c r="K40" s="65">
        <f t="shared" si="5"/>
        <v>0</v>
      </c>
      <c r="L40" s="65">
        <f t="shared" si="6"/>
        <v>0</v>
      </c>
    </row>
    <row r="41" spans="1:12" ht="26.25" customHeight="1">
      <c r="A41" s="1">
        <f t="shared" si="3"/>
        <v>39</v>
      </c>
      <c r="B41" s="2" t="s">
        <v>73</v>
      </c>
      <c r="C41" s="1" t="s">
        <v>28</v>
      </c>
      <c r="D41" s="13"/>
      <c r="E41" s="13"/>
      <c r="F41" s="13"/>
      <c r="G41" s="13"/>
      <c r="H41" s="2">
        <v>10</v>
      </c>
      <c r="I41" s="64"/>
      <c r="J41" s="65">
        <f t="shared" si="4"/>
        <v>0</v>
      </c>
      <c r="K41" s="65">
        <f t="shared" si="5"/>
        <v>0</v>
      </c>
      <c r="L41" s="65">
        <f t="shared" si="6"/>
        <v>0</v>
      </c>
    </row>
    <row r="42" spans="1:12" ht="26.25" customHeight="1">
      <c r="A42" s="1">
        <f t="shared" si="3"/>
        <v>40</v>
      </c>
      <c r="B42" s="2" t="s">
        <v>74</v>
      </c>
      <c r="C42" s="1" t="s">
        <v>28</v>
      </c>
      <c r="D42" s="13"/>
      <c r="E42" s="13"/>
      <c r="F42" s="13"/>
      <c r="G42" s="13"/>
      <c r="H42" s="2">
        <v>20</v>
      </c>
      <c r="I42" s="64"/>
      <c r="J42" s="65">
        <f t="shared" si="4"/>
        <v>0</v>
      </c>
      <c r="K42" s="65">
        <f t="shared" si="5"/>
        <v>0</v>
      </c>
      <c r="L42" s="65">
        <f t="shared" si="6"/>
        <v>0</v>
      </c>
    </row>
    <row r="43" spans="1:12" ht="26.25" customHeight="1">
      <c r="A43" s="1">
        <f t="shared" si="3"/>
        <v>41</v>
      </c>
      <c r="B43" s="2" t="s">
        <v>75</v>
      </c>
      <c r="C43" s="1" t="s">
        <v>28</v>
      </c>
      <c r="D43" s="13"/>
      <c r="E43" s="13"/>
      <c r="F43" s="13"/>
      <c r="G43" s="13"/>
      <c r="H43" s="2">
        <v>20</v>
      </c>
      <c r="I43" s="64"/>
      <c r="J43" s="65">
        <f t="shared" si="4"/>
        <v>0</v>
      </c>
      <c r="K43" s="65">
        <f t="shared" si="5"/>
        <v>0</v>
      </c>
      <c r="L43" s="65">
        <f t="shared" si="6"/>
        <v>0</v>
      </c>
    </row>
    <row r="44" spans="1:12" ht="26.25" customHeight="1">
      <c r="A44" s="1">
        <f t="shared" si="3"/>
        <v>42</v>
      </c>
      <c r="B44" s="2" t="s">
        <v>76</v>
      </c>
      <c r="C44" s="1" t="s">
        <v>28</v>
      </c>
      <c r="D44" s="13"/>
      <c r="E44" s="13"/>
      <c r="F44" s="13"/>
      <c r="G44" s="13"/>
      <c r="H44" s="2">
        <v>20</v>
      </c>
      <c r="I44" s="64"/>
      <c r="J44" s="65">
        <f t="shared" si="4"/>
        <v>0</v>
      </c>
      <c r="K44" s="65">
        <f t="shared" si="5"/>
        <v>0</v>
      </c>
      <c r="L44" s="65">
        <f t="shared" si="6"/>
        <v>0</v>
      </c>
    </row>
    <row r="45" spans="1:12" ht="26.25" customHeight="1">
      <c r="A45" s="1">
        <f t="shared" si="3"/>
        <v>43</v>
      </c>
      <c r="B45" s="2" t="s">
        <v>77</v>
      </c>
      <c r="C45" s="1" t="s">
        <v>28</v>
      </c>
      <c r="D45" s="13"/>
      <c r="E45" s="13"/>
      <c r="F45" s="13"/>
      <c r="G45" s="13"/>
      <c r="H45" s="2">
        <v>10</v>
      </c>
      <c r="I45" s="64"/>
      <c r="J45" s="65">
        <f t="shared" si="4"/>
        <v>0</v>
      </c>
      <c r="K45" s="65">
        <f t="shared" si="5"/>
        <v>0</v>
      </c>
      <c r="L45" s="65">
        <f t="shared" si="6"/>
        <v>0</v>
      </c>
    </row>
    <row r="46" spans="1:12" ht="26.25" customHeight="1">
      <c r="A46" s="1">
        <f t="shared" si="3"/>
        <v>44</v>
      </c>
      <c r="B46" s="2" t="s">
        <v>78</v>
      </c>
      <c r="C46" s="1" t="s">
        <v>28</v>
      </c>
      <c r="D46" s="13"/>
      <c r="E46" s="13"/>
      <c r="F46" s="13"/>
      <c r="G46" s="13"/>
      <c r="H46" s="2">
        <v>5</v>
      </c>
      <c r="I46" s="64"/>
      <c r="J46" s="65">
        <f t="shared" si="4"/>
        <v>0</v>
      </c>
      <c r="K46" s="65">
        <f t="shared" si="5"/>
        <v>0</v>
      </c>
      <c r="L46" s="65">
        <f t="shared" si="6"/>
        <v>0</v>
      </c>
    </row>
    <row r="47" spans="1:12" ht="26.25" customHeight="1">
      <c r="A47" s="1">
        <f t="shared" si="3"/>
        <v>45</v>
      </c>
      <c r="B47" s="2" t="s">
        <v>79</v>
      </c>
      <c r="C47" s="1" t="s">
        <v>28</v>
      </c>
      <c r="D47" s="13"/>
      <c r="E47" s="13"/>
      <c r="F47" s="13"/>
      <c r="G47" s="13"/>
      <c r="H47" s="2">
        <v>5</v>
      </c>
      <c r="I47" s="64"/>
      <c r="J47" s="65">
        <f t="shared" si="4"/>
        <v>0</v>
      </c>
      <c r="K47" s="65">
        <f t="shared" si="5"/>
        <v>0</v>
      </c>
      <c r="L47" s="65">
        <f t="shared" si="6"/>
        <v>0</v>
      </c>
    </row>
    <row r="48" spans="1:12" ht="26.25" customHeight="1">
      <c r="A48" s="1">
        <f t="shared" si="3"/>
        <v>46</v>
      </c>
      <c r="B48" s="2" t="s">
        <v>80</v>
      </c>
      <c r="C48" s="1" t="s">
        <v>28</v>
      </c>
      <c r="D48" s="13"/>
      <c r="E48" s="13"/>
      <c r="F48" s="13"/>
      <c r="G48" s="13"/>
      <c r="H48" s="2">
        <v>5</v>
      </c>
      <c r="I48" s="64"/>
      <c r="J48" s="65">
        <f t="shared" si="4"/>
        <v>0</v>
      </c>
      <c r="K48" s="65">
        <f t="shared" si="5"/>
        <v>0</v>
      </c>
      <c r="L48" s="65">
        <f t="shared" si="6"/>
        <v>0</v>
      </c>
    </row>
    <row r="49" spans="1:12" ht="26.25" customHeight="1">
      <c r="A49" s="1">
        <f t="shared" si="3"/>
        <v>47</v>
      </c>
      <c r="B49" s="2" t="s">
        <v>81</v>
      </c>
      <c r="C49" s="1" t="s">
        <v>28</v>
      </c>
      <c r="D49" s="13"/>
      <c r="E49" s="13"/>
      <c r="F49" s="13"/>
      <c r="G49" s="13"/>
      <c r="H49" s="2">
        <v>5</v>
      </c>
      <c r="I49" s="64"/>
      <c r="J49" s="65">
        <f t="shared" si="4"/>
        <v>0</v>
      </c>
      <c r="K49" s="65">
        <f t="shared" si="5"/>
        <v>0</v>
      </c>
      <c r="L49" s="65">
        <f t="shared" si="6"/>
        <v>0</v>
      </c>
    </row>
    <row r="50" spans="1:12" ht="26.25" customHeight="1">
      <c r="A50" s="1">
        <f t="shared" si="3"/>
        <v>48</v>
      </c>
      <c r="B50" s="2" t="s">
        <v>82</v>
      </c>
      <c r="C50" s="1" t="s">
        <v>28</v>
      </c>
      <c r="D50" s="13"/>
      <c r="E50" s="13"/>
      <c r="F50" s="13"/>
      <c r="G50" s="13"/>
      <c r="H50" s="2">
        <v>5</v>
      </c>
      <c r="I50" s="64"/>
      <c r="J50" s="65">
        <f t="shared" si="4"/>
        <v>0</v>
      </c>
      <c r="K50" s="65">
        <f t="shared" si="5"/>
        <v>0</v>
      </c>
      <c r="L50" s="65">
        <f t="shared" si="6"/>
        <v>0</v>
      </c>
    </row>
    <row r="51" spans="1:12" ht="26.25" customHeight="1">
      <c r="A51" s="1">
        <f t="shared" si="3"/>
        <v>49</v>
      </c>
      <c r="B51" s="2" t="s">
        <v>83</v>
      </c>
      <c r="C51" s="1" t="s">
        <v>28</v>
      </c>
      <c r="D51" s="13"/>
      <c r="E51" s="13"/>
      <c r="F51" s="13"/>
      <c r="G51" s="13"/>
      <c r="H51" s="2">
        <v>5</v>
      </c>
      <c r="I51" s="64"/>
      <c r="J51" s="65">
        <f t="shared" si="4"/>
        <v>0</v>
      </c>
      <c r="K51" s="65">
        <f t="shared" si="5"/>
        <v>0</v>
      </c>
      <c r="L51" s="65">
        <f t="shared" si="6"/>
        <v>0</v>
      </c>
    </row>
    <row r="52" spans="1:12" ht="26.25" customHeight="1">
      <c r="A52" s="1">
        <f t="shared" si="3"/>
        <v>50</v>
      </c>
      <c r="B52" s="2" t="s">
        <v>132</v>
      </c>
      <c r="C52" s="1" t="s">
        <v>28</v>
      </c>
      <c r="D52" s="13"/>
      <c r="E52" s="13"/>
      <c r="F52" s="13"/>
      <c r="G52" s="13"/>
      <c r="H52" s="2">
        <v>5</v>
      </c>
      <c r="I52" s="64"/>
      <c r="J52" s="65">
        <f t="shared" si="4"/>
        <v>0</v>
      </c>
      <c r="K52" s="65">
        <f t="shared" si="5"/>
        <v>0</v>
      </c>
      <c r="L52" s="65">
        <f t="shared" si="6"/>
        <v>0</v>
      </c>
    </row>
    <row r="53" spans="1:12" ht="26.25" customHeight="1">
      <c r="A53" s="1">
        <f t="shared" si="3"/>
        <v>51</v>
      </c>
      <c r="B53" s="2" t="s">
        <v>133</v>
      </c>
      <c r="C53" s="1" t="s">
        <v>28</v>
      </c>
      <c r="D53" s="13"/>
      <c r="E53" s="13"/>
      <c r="F53" s="13"/>
      <c r="G53" s="13"/>
      <c r="H53" s="2">
        <v>5</v>
      </c>
      <c r="I53" s="64"/>
      <c r="J53" s="65">
        <f t="shared" si="4"/>
        <v>0</v>
      </c>
      <c r="K53" s="65">
        <f t="shared" si="5"/>
        <v>0</v>
      </c>
      <c r="L53" s="65">
        <f t="shared" si="6"/>
        <v>0</v>
      </c>
    </row>
    <row r="54" spans="1:12" ht="26.25" customHeight="1">
      <c r="A54" s="1">
        <f t="shared" si="3"/>
        <v>52</v>
      </c>
      <c r="B54" s="2" t="s">
        <v>134</v>
      </c>
      <c r="C54" s="1" t="s">
        <v>28</v>
      </c>
      <c r="D54" s="13"/>
      <c r="E54" s="13"/>
      <c r="F54" s="13"/>
      <c r="G54" s="13"/>
      <c r="H54" s="2">
        <v>5</v>
      </c>
      <c r="I54" s="64"/>
      <c r="J54" s="65">
        <f t="shared" si="4"/>
        <v>0</v>
      </c>
      <c r="K54" s="65">
        <f t="shared" si="5"/>
        <v>0</v>
      </c>
      <c r="L54" s="65">
        <f t="shared" si="6"/>
        <v>0</v>
      </c>
    </row>
    <row r="55" spans="1:12" ht="26.25" customHeight="1">
      <c r="A55" s="1">
        <f t="shared" si="3"/>
        <v>53</v>
      </c>
      <c r="B55" s="2" t="s">
        <v>135</v>
      </c>
      <c r="C55" s="1" t="s">
        <v>28</v>
      </c>
      <c r="D55" s="13"/>
      <c r="E55" s="13"/>
      <c r="F55" s="13"/>
      <c r="G55" s="13"/>
      <c r="H55" s="2">
        <v>5</v>
      </c>
      <c r="I55" s="64"/>
      <c r="J55" s="65">
        <f t="shared" si="4"/>
        <v>0</v>
      </c>
      <c r="K55" s="65">
        <f t="shared" si="5"/>
        <v>0</v>
      </c>
      <c r="L55" s="65">
        <f t="shared" si="6"/>
        <v>0</v>
      </c>
    </row>
    <row r="56" spans="1:12" ht="26.25" customHeight="1">
      <c r="A56" s="1">
        <f t="shared" si="3"/>
        <v>54</v>
      </c>
      <c r="B56" s="2" t="s">
        <v>136</v>
      </c>
      <c r="C56" s="1" t="s">
        <v>28</v>
      </c>
      <c r="D56" s="13"/>
      <c r="E56" s="13"/>
      <c r="F56" s="13"/>
      <c r="G56" s="13"/>
      <c r="H56" s="2">
        <v>5</v>
      </c>
      <c r="I56" s="64"/>
      <c r="J56" s="65">
        <f t="shared" si="4"/>
        <v>0</v>
      </c>
      <c r="K56" s="65">
        <f t="shared" si="5"/>
        <v>0</v>
      </c>
      <c r="L56" s="65">
        <f t="shared" si="6"/>
        <v>0</v>
      </c>
    </row>
    <row r="57" spans="1:12" ht="40.5" customHeight="1">
      <c r="A57" s="1">
        <f t="shared" si="3"/>
        <v>55</v>
      </c>
      <c r="B57" s="2" t="s">
        <v>218</v>
      </c>
      <c r="C57" s="1" t="s">
        <v>28</v>
      </c>
      <c r="D57" s="13"/>
      <c r="E57" s="13"/>
      <c r="F57" s="13"/>
      <c r="G57" s="13"/>
      <c r="H57" s="2">
        <v>30</v>
      </c>
      <c r="I57" s="64"/>
      <c r="J57" s="65">
        <f t="shared" si="4"/>
        <v>0</v>
      </c>
      <c r="K57" s="65">
        <f t="shared" si="5"/>
        <v>0</v>
      </c>
      <c r="L57" s="65">
        <f t="shared" si="6"/>
        <v>0</v>
      </c>
    </row>
    <row r="58" spans="1:12" ht="36" customHeight="1">
      <c r="A58" s="1">
        <f t="shared" si="3"/>
        <v>56</v>
      </c>
      <c r="B58" s="2" t="s">
        <v>219</v>
      </c>
      <c r="C58" s="1" t="s">
        <v>28</v>
      </c>
      <c r="D58" s="13"/>
      <c r="E58" s="13"/>
      <c r="F58" s="13"/>
      <c r="G58" s="13"/>
      <c r="H58" s="2">
        <v>30</v>
      </c>
      <c r="I58" s="64"/>
      <c r="J58" s="65">
        <f t="shared" si="4"/>
        <v>0</v>
      </c>
      <c r="K58" s="65">
        <f t="shared" si="5"/>
        <v>0</v>
      </c>
      <c r="L58" s="65">
        <f t="shared" si="6"/>
        <v>0</v>
      </c>
    </row>
    <row r="59" spans="10:12" ht="15.75">
      <c r="J59" s="2" t="s">
        <v>252</v>
      </c>
      <c r="K59" s="65">
        <f>SUM(K3:K58)</f>
        <v>0</v>
      </c>
      <c r="L59" s="69">
        <f t="shared" si="6"/>
        <v>0</v>
      </c>
    </row>
  </sheetData>
  <sheetProtection/>
  <protectedRanges>
    <protectedRange sqref="I2" name="Range2_1"/>
  </protectedRanges>
  <mergeCells count="1">
    <mergeCell ref="B1:C1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IV16384"/>
    </sheetView>
  </sheetViews>
  <sheetFormatPr defaultColWidth="9.140625" defaultRowHeight="54" customHeight="1"/>
  <cols>
    <col min="1" max="1" width="5.421875" style="9" customWidth="1"/>
    <col min="2" max="2" width="33.00390625" style="9" customWidth="1"/>
    <col min="3" max="3" width="8.57421875" style="9" customWidth="1"/>
    <col min="4" max="4" width="13.57421875" style="8" customWidth="1"/>
    <col min="5" max="5" width="14.28125" style="8" customWidth="1"/>
    <col min="6" max="6" width="11.57421875" style="8" customWidth="1"/>
    <col min="7" max="7" width="12.00390625" style="8" customWidth="1"/>
    <col min="8" max="8" width="10.8515625" style="9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9" customWidth="1"/>
  </cols>
  <sheetData>
    <row r="1" spans="1:3" ht="54" customHeight="1">
      <c r="A1" s="7" t="s">
        <v>60</v>
      </c>
      <c r="B1" s="71" t="s">
        <v>45</v>
      </c>
      <c r="C1" s="71"/>
    </row>
    <row r="2" spans="1:12" ht="54" customHeight="1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54" customHeight="1">
      <c r="A3" s="1">
        <v>1</v>
      </c>
      <c r="B3" s="2" t="s">
        <v>155</v>
      </c>
      <c r="C3" s="1" t="s">
        <v>3</v>
      </c>
      <c r="D3" s="13"/>
      <c r="E3" s="13"/>
      <c r="F3" s="13"/>
      <c r="G3" s="13"/>
      <c r="H3" s="2">
        <v>150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54" customHeight="1">
      <c r="A4" s="1">
        <v>2</v>
      </c>
      <c r="B4" s="2" t="s">
        <v>156</v>
      </c>
      <c r="C4" s="1" t="s">
        <v>3</v>
      </c>
      <c r="D4" s="13"/>
      <c r="E4" s="13"/>
      <c r="F4" s="13"/>
      <c r="G4" s="13"/>
      <c r="H4" s="2">
        <v>150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54" customHeight="1">
      <c r="A5" s="1">
        <v>3</v>
      </c>
      <c r="B5" s="2" t="s">
        <v>157</v>
      </c>
      <c r="C5" s="1" t="s">
        <v>3</v>
      </c>
      <c r="D5" s="13"/>
      <c r="E5" s="13"/>
      <c r="F5" s="13"/>
      <c r="G5" s="13"/>
      <c r="H5" s="2">
        <v>200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54" customHeight="1">
      <c r="A6" s="1">
        <v>4</v>
      </c>
      <c r="B6" s="2" t="s">
        <v>158</v>
      </c>
      <c r="C6" s="1" t="s">
        <v>3</v>
      </c>
      <c r="D6" s="13"/>
      <c r="E6" s="13"/>
      <c r="F6" s="13"/>
      <c r="G6" s="13"/>
      <c r="H6" s="2">
        <v>4000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54" customHeight="1">
      <c r="A7" s="1">
        <v>5</v>
      </c>
      <c r="B7" s="2" t="s">
        <v>159</v>
      </c>
      <c r="C7" s="1" t="s">
        <v>3</v>
      </c>
      <c r="D7" s="13"/>
      <c r="E7" s="13"/>
      <c r="F7" s="13"/>
      <c r="G7" s="13"/>
      <c r="H7" s="2">
        <v>2000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54" customHeight="1">
      <c r="A8" s="1">
        <v>6</v>
      </c>
      <c r="B8" s="2" t="s">
        <v>160</v>
      </c>
      <c r="C8" s="1" t="s">
        <v>3</v>
      </c>
      <c r="D8" s="13"/>
      <c r="E8" s="13"/>
      <c r="F8" s="13"/>
      <c r="G8" s="13"/>
      <c r="H8" s="2">
        <v>850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54" customHeight="1">
      <c r="A9" s="1">
        <v>7</v>
      </c>
      <c r="B9" s="2" t="s">
        <v>161</v>
      </c>
      <c r="C9" s="1" t="s">
        <v>3</v>
      </c>
      <c r="D9" s="13"/>
      <c r="E9" s="13"/>
      <c r="F9" s="13"/>
      <c r="G9" s="13"/>
      <c r="H9" s="2">
        <v>1500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ht="54" customHeight="1">
      <c r="A10" s="1">
        <v>8</v>
      </c>
      <c r="B10" s="2" t="s">
        <v>162</v>
      </c>
      <c r="C10" s="1" t="s">
        <v>3</v>
      </c>
      <c r="D10" s="13"/>
      <c r="E10" s="13"/>
      <c r="F10" s="13"/>
      <c r="G10" s="13"/>
      <c r="H10" s="2">
        <v>100</v>
      </c>
      <c r="I10" s="70"/>
      <c r="J10" s="65">
        <f>I10*1.2</f>
        <v>0</v>
      </c>
      <c r="K10" s="65">
        <f>H10*I10</f>
        <v>0</v>
      </c>
      <c r="L10" s="65">
        <f>K10*1.2</f>
        <v>0</v>
      </c>
    </row>
    <row r="11" spans="1:12" s="40" customFormat="1" ht="54" customHeight="1">
      <c r="A11" s="39"/>
      <c r="B11" s="9"/>
      <c r="D11" s="25"/>
      <c r="E11" s="25"/>
      <c r="F11" s="25"/>
      <c r="G11" s="25"/>
      <c r="I11" s="8"/>
      <c r="J11" s="67" t="s">
        <v>252</v>
      </c>
      <c r="K11" s="67">
        <f>SUM(K4:K10)</f>
        <v>0</v>
      </c>
      <c r="L11" s="67">
        <f>SUM(L4:L10)</f>
        <v>0</v>
      </c>
    </row>
    <row r="12" spans="2:12" s="40" customFormat="1" ht="54" customHeight="1">
      <c r="B12" s="9"/>
      <c r="C12" s="41"/>
      <c r="D12" s="25"/>
      <c r="E12" s="25"/>
      <c r="F12" s="25"/>
      <c r="G12" s="25"/>
      <c r="I12" s="8"/>
      <c r="J12" s="9"/>
      <c r="K12" s="9"/>
      <c r="L12" s="9"/>
    </row>
    <row r="13" spans="2:12" s="40" customFormat="1" ht="54" customHeight="1">
      <c r="B13" s="9"/>
      <c r="C13" s="41"/>
      <c r="D13" s="25"/>
      <c r="E13" s="25"/>
      <c r="F13" s="25"/>
      <c r="G13" s="25"/>
      <c r="I13" s="8"/>
      <c r="J13" s="9"/>
      <c r="K13" s="9"/>
      <c r="L13" s="9"/>
    </row>
    <row r="14" spans="2:12" s="40" customFormat="1" ht="54" customHeight="1">
      <c r="B14" s="9"/>
      <c r="C14" s="41"/>
      <c r="D14" s="25"/>
      <c r="E14" s="25"/>
      <c r="F14" s="25"/>
      <c r="G14" s="25"/>
      <c r="I14" s="8"/>
      <c r="J14" s="9"/>
      <c r="K14" s="9"/>
      <c r="L14" s="9"/>
    </row>
    <row r="15" spans="2:12" s="40" customFormat="1" ht="54" customHeight="1">
      <c r="B15" s="9"/>
      <c r="C15" s="41"/>
      <c r="D15" s="25"/>
      <c r="E15" s="25"/>
      <c r="F15" s="25"/>
      <c r="G15" s="25"/>
      <c r="I15" s="8"/>
      <c r="J15" s="9"/>
      <c r="K15" s="9"/>
      <c r="L15" s="9"/>
    </row>
    <row r="16" spans="2:12" s="40" customFormat="1" ht="54" customHeight="1">
      <c r="B16" s="9"/>
      <c r="C16" s="41"/>
      <c r="D16" s="25"/>
      <c r="E16" s="25"/>
      <c r="F16" s="25"/>
      <c r="G16" s="25"/>
      <c r="I16" s="8"/>
      <c r="J16" s="9"/>
      <c r="K16" s="9"/>
      <c r="L16" s="9"/>
    </row>
    <row r="17" spans="2:12" s="40" customFormat="1" ht="54" customHeight="1">
      <c r="B17" s="9"/>
      <c r="C17" s="41"/>
      <c r="D17" s="25"/>
      <c r="E17" s="25"/>
      <c r="F17" s="25"/>
      <c r="G17" s="25"/>
      <c r="I17" s="8"/>
      <c r="J17" s="9"/>
      <c r="K17" s="9"/>
      <c r="L17" s="9"/>
    </row>
    <row r="18" spans="2:12" s="40" customFormat="1" ht="54" customHeight="1">
      <c r="B18" s="9"/>
      <c r="C18" s="41"/>
      <c r="D18" s="25"/>
      <c r="E18" s="25"/>
      <c r="F18" s="25"/>
      <c r="G18" s="25"/>
      <c r="I18" s="8"/>
      <c r="J18" s="9"/>
      <c r="K18" s="9"/>
      <c r="L18" s="9"/>
    </row>
    <row r="19" spans="1:12" s="40" customFormat="1" ht="54" customHeight="1">
      <c r="A19" s="42"/>
      <c r="C19" s="42"/>
      <c r="D19" s="25"/>
      <c r="E19" s="25"/>
      <c r="F19" s="25"/>
      <c r="G19" s="25"/>
      <c r="I19" s="8"/>
      <c r="J19" s="9"/>
      <c r="K19" s="9"/>
      <c r="L19" s="9"/>
    </row>
    <row r="20" spans="1:12" s="40" customFormat="1" ht="54" customHeight="1">
      <c r="A20" s="42"/>
      <c r="C20" s="42"/>
      <c r="D20" s="25"/>
      <c r="E20" s="25"/>
      <c r="F20" s="25"/>
      <c r="G20" s="25"/>
      <c r="I20" s="8"/>
      <c r="J20" s="9"/>
      <c r="K20" s="9"/>
      <c r="L20" s="9"/>
    </row>
    <row r="21" spans="1:12" s="40" customFormat="1" ht="54" customHeight="1">
      <c r="A21" s="42"/>
      <c r="C21" s="42"/>
      <c r="D21" s="25"/>
      <c r="E21" s="25"/>
      <c r="F21" s="25"/>
      <c r="G21" s="25"/>
      <c r="I21" s="8"/>
      <c r="J21" s="9"/>
      <c r="K21" s="9"/>
      <c r="L21" s="9"/>
    </row>
    <row r="22" spans="1:12" s="40" customFormat="1" ht="54" customHeight="1">
      <c r="A22" s="42"/>
      <c r="C22" s="42"/>
      <c r="D22" s="25"/>
      <c r="E22" s="25"/>
      <c r="F22" s="25"/>
      <c r="G22" s="25"/>
      <c r="I22" s="8"/>
      <c r="J22" s="9"/>
      <c r="K22" s="9"/>
      <c r="L22" s="9"/>
    </row>
    <row r="23" spans="1:12" s="40" customFormat="1" ht="54" customHeight="1">
      <c r="A23" s="42"/>
      <c r="C23" s="42"/>
      <c r="D23" s="25"/>
      <c r="E23" s="25"/>
      <c r="F23" s="25"/>
      <c r="G23" s="25"/>
      <c r="I23" s="8"/>
      <c r="J23" s="9"/>
      <c r="K23" s="9"/>
      <c r="L23" s="9"/>
    </row>
    <row r="24" spans="1:12" s="40" customFormat="1" ht="54" customHeight="1">
      <c r="A24" s="42"/>
      <c r="C24" s="42"/>
      <c r="D24" s="25"/>
      <c r="E24" s="25"/>
      <c r="F24" s="25"/>
      <c r="G24" s="25"/>
      <c r="I24" s="8"/>
      <c r="J24" s="9"/>
      <c r="K24" s="9"/>
      <c r="L24" s="9"/>
    </row>
    <row r="25" spans="1:12" s="40" customFormat="1" ht="54" customHeight="1">
      <c r="A25" s="42"/>
      <c r="C25" s="42"/>
      <c r="D25" s="25"/>
      <c r="E25" s="25"/>
      <c r="F25" s="25"/>
      <c r="G25" s="25"/>
      <c r="I25" s="8"/>
      <c r="J25" s="9"/>
      <c r="K25" s="9"/>
      <c r="L25" s="9"/>
    </row>
    <row r="26" spans="3:12" s="40" customFormat="1" ht="54" customHeight="1">
      <c r="C26" s="42"/>
      <c r="D26" s="25"/>
      <c r="E26" s="25"/>
      <c r="F26" s="25"/>
      <c r="G26" s="25"/>
      <c r="I26" s="8"/>
      <c r="J26" s="9"/>
      <c r="K26" s="9"/>
      <c r="L26" s="9"/>
    </row>
    <row r="27" spans="1:12" s="40" customFormat="1" ht="54" customHeight="1">
      <c r="A27" s="42"/>
      <c r="C27" s="42"/>
      <c r="D27" s="25"/>
      <c r="E27" s="25"/>
      <c r="F27" s="25"/>
      <c r="G27" s="25"/>
      <c r="I27" s="8"/>
      <c r="J27" s="9"/>
      <c r="K27" s="9"/>
      <c r="L27" s="9"/>
    </row>
  </sheetData>
  <sheetProtection/>
  <protectedRanges>
    <protectedRange sqref="I2" name="Range2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9" customWidth="1"/>
    <col min="2" max="2" width="29.140625" style="9" customWidth="1"/>
    <col min="3" max="3" width="10.140625" style="9" customWidth="1"/>
    <col min="4" max="4" width="13.00390625" style="8" customWidth="1"/>
    <col min="5" max="5" width="12.8515625" style="8" customWidth="1"/>
    <col min="6" max="6" width="12.7109375" style="8" customWidth="1"/>
    <col min="7" max="7" width="12.421875" style="8" customWidth="1"/>
    <col min="8" max="8" width="12.7109375" style="9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9" customWidth="1"/>
  </cols>
  <sheetData>
    <row r="1" spans="1:3" ht="15.75">
      <c r="A1" s="7" t="s">
        <v>61</v>
      </c>
      <c r="B1" s="71" t="s">
        <v>46</v>
      </c>
      <c r="C1" s="71"/>
    </row>
    <row r="2" spans="1:12" ht="47.25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31.5">
      <c r="A3" s="1">
        <v>1</v>
      </c>
      <c r="B3" s="2" t="s">
        <v>15</v>
      </c>
      <c r="C3" s="1" t="s">
        <v>28</v>
      </c>
      <c r="D3" s="13"/>
      <c r="E3" s="13"/>
      <c r="F3" s="13"/>
      <c r="G3" s="13"/>
      <c r="H3" s="2">
        <v>250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47.25">
      <c r="A4" s="1">
        <v>2</v>
      </c>
      <c r="B4" s="2" t="s">
        <v>16</v>
      </c>
      <c r="C4" s="1" t="s">
        <v>28</v>
      </c>
      <c r="D4" s="13"/>
      <c r="E4" s="13"/>
      <c r="F4" s="13"/>
      <c r="G4" s="13"/>
      <c r="H4" s="2">
        <v>70</v>
      </c>
      <c r="I4" s="66"/>
      <c r="J4" s="65">
        <f>I4*1.2</f>
        <v>0</v>
      </c>
      <c r="K4" s="65">
        <f>H4*I4</f>
        <v>0</v>
      </c>
      <c r="L4" s="65">
        <f>K4*1.2</f>
        <v>0</v>
      </c>
    </row>
    <row r="5" spans="1:12" ht="15.75">
      <c r="A5" s="20">
        <v>3</v>
      </c>
      <c r="B5" s="21" t="s">
        <v>17</v>
      </c>
      <c r="C5" s="1" t="s">
        <v>28</v>
      </c>
      <c r="D5" s="13"/>
      <c r="E5" s="13"/>
      <c r="F5" s="13"/>
      <c r="G5" s="13"/>
      <c r="H5" s="2">
        <v>50</v>
      </c>
      <c r="I5" s="64"/>
      <c r="J5" s="65">
        <f>I5*1.2</f>
        <v>0</v>
      </c>
      <c r="K5" s="65">
        <f>H5*I5</f>
        <v>0</v>
      </c>
      <c r="L5" s="65">
        <f>K5*1.2</f>
        <v>0</v>
      </c>
    </row>
    <row r="6" spans="1:12" ht="31.5">
      <c r="A6" s="20">
        <v>4</v>
      </c>
      <c r="B6" s="21" t="s">
        <v>18</v>
      </c>
      <c r="C6" s="1" t="s">
        <v>28</v>
      </c>
      <c r="D6" s="13"/>
      <c r="E6" s="13"/>
      <c r="F6" s="13"/>
      <c r="G6" s="13"/>
      <c r="H6" s="2">
        <v>50</v>
      </c>
      <c r="I6" s="64"/>
      <c r="J6" s="65">
        <f>I6*1.2</f>
        <v>0</v>
      </c>
      <c r="K6" s="65">
        <f>H6*I6</f>
        <v>0</v>
      </c>
      <c r="L6" s="65">
        <f>K6*1.2</f>
        <v>0</v>
      </c>
    </row>
    <row r="7" spans="1:12" ht="31.5">
      <c r="A7" s="1">
        <v>5</v>
      </c>
      <c r="B7" s="2" t="s">
        <v>19</v>
      </c>
      <c r="C7" s="1" t="s">
        <v>28</v>
      </c>
      <c r="D7" s="13"/>
      <c r="E7" s="13"/>
      <c r="F7" s="13"/>
      <c r="G7" s="13"/>
      <c r="H7" s="43">
        <v>50</v>
      </c>
      <c r="I7" s="64"/>
      <c r="J7" s="65">
        <f>I7*1.2</f>
        <v>0</v>
      </c>
      <c r="K7" s="65">
        <f>H7*I7</f>
        <v>0</v>
      </c>
      <c r="L7" s="65">
        <f>K7*1.2</f>
        <v>0</v>
      </c>
    </row>
    <row r="8" spans="1:12" ht="15.75">
      <c r="A8" s="41"/>
      <c r="C8" s="41"/>
      <c r="H8" s="41"/>
      <c r="J8" s="67" t="s">
        <v>252</v>
      </c>
      <c r="K8" s="67">
        <f>SUM(K3:K7)</f>
        <v>0</v>
      </c>
      <c r="L8" s="67">
        <f>SUM(L3:L7)</f>
        <v>0</v>
      </c>
    </row>
    <row r="9" spans="1:12" s="40" customFormat="1" ht="15.75">
      <c r="A9" s="39"/>
      <c r="B9" s="9"/>
      <c r="D9" s="25"/>
      <c r="E9" s="25"/>
      <c r="F9" s="25"/>
      <c r="G9" s="25"/>
      <c r="I9" s="8"/>
      <c r="J9" s="9"/>
      <c r="K9" s="9"/>
      <c r="L9" s="9"/>
    </row>
    <row r="10" spans="1:8" ht="15.75">
      <c r="A10" s="41"/>
      <c r="C10" s="41"/>
      <c r="H10" s="41"/>
    </row>
    <row r="11" spans="1:12" s="40" customFormat="1" ht="15.75">
      <c r="A11" s="39"/>
      <c r="B11" s="9"/>
      <c r="D11" s="25"/>
      <c r="E11" s="25"/>
      <c r="F11" s="25"/>
      <c r="G11" s="25"/>
      <c r="I11" s="8"/>
      <c r="J11" s="9"/>
      <c r="K11" s="9"/>
      <c r="L11" s="9"/>
    </row>
    <row r="12" spans="1:12" s="40" customFormat="1" ht="15.75">
      <c r="A12" s="39"/>
      <c r="B12" s="9"/>
      <c r="D12" s="25"/>
      <c r="E12" s="25"/>
      <c r="F12" s="25"/>
      <c r="G12" s="25"/>
      <c r="I12" s="8"/>
      <c r="J12" s="9"/>
      <c r="K12" s="9"/>
      <c r="L12" s="9"/>
    </row>
    <row r="13" spans="1:12" s="40" customFormat="1" ht="15.75">
      <c r="A13" s="39"/>
      <c r="B13" s="9"/>
      <c r="D13" s="25"/>
      <c r="E13" s="25"/>
      <c r="F13" s="25"/>
      <c r="G13" s="25"/>
      <c r="I13" s="8"/>
      <c r="J13" s="9"/>
      <c r="K13" s="9"/>
      <c r="L13" s="9"/>
    </row>
    <row r="14" spans="2:12" s="40" customFormat="1" ht="15.75">
      <c r="B14" s="9"/>
      <c r="C14" s="41"/>
      <c r="D14" s="25"/>
      <c r="E14" s="25"/>
      <c r="F14" s="25"/>
      <c r="G14" s="25"/>
      <c r="H14" s="42"/>
      <c r="I14" s="8"/>
      <c r="J14" s="9"/>
      <c r="K14" s="9"/>
      <c r="L14" s="9"/>
    </row>
    <row r="15" spans="2:12" s="40" customFormat="1" ht="15.75">
      <c r="B15" s="9"/>
      <c r="C15" s="41"/>
      <c r="D15" s="25"/>
      <c r="E15" s="25"/>
      <c r="F15" s="25"/>
      <c r="G15" s="25"/>
      <c r="H15" s="42"/>
      <c r="I15" s="8"/>
      <c r="J15" s="9"/>
      <c r="K15" s="9"/>
      <c r="L15" s="9"/>
    </row>
    <row r="16" spans="2:12" s="40" customFormat="1" ht="15.75">
      <c r="B16" s="9"/>
      <c r="C16" s="41"/>
      <c r="D16" s="25"/>
      <c r="E16" s="25"/>
      <c r="F16" s="25"/>
      <c r="G16" s="25"/>
      <c r="H16" s="42"/>
      <c r="I16" s="8"/>
      <c r="J16" s="9"/>
      <c r="K16" s="9"/>
      <c r="L16" s="9"/>
    </row>
    <row r="17" spans="2:12" s="40" customFormat="1" ht="15.75">
      <c r="B17" s="9"/>
      <c r="C17" s="41"/>
      <c r="D17" s="25"/>
      <c r="E17" s="25"/>
      <c r="F17" s="25"/>
      <c r="G17" s="25"/>
      <c r="H17" s="42"/>
      <c r="I17" s="8"/>
      <c r="J17" s="9"/>
      <c r="K17" s="9"/>
      <c r="L17" s="9"/>
    </row>
    <row r="18" spans="2:12" s="40" customFormat="1" ht="15.75">
      <c r="B18" s="9"/>
      <c r="C18" s="41"/>
      <c r="D18" s="25"/>
      <c r="E18" s="25"/>
      <c r="F18" s="25"/>
      <c r="G18" s="25"/>
      <c r="H18" s="42"/>
      <c r="I18" s="8"/>
      <c r="J18" s="9"/>
      <c r="K18" s="9"/>
      <c r="L18" s="9"/>
    </row>
    <row r="19" spans="2:12" s="40" customFormat="1" ht="15.75">
      <c r="B19" s="9"/>
      <c r="C19" s="41"/>
      <c r="D19" s="25"/>
      <c r="E19" s="25"/>
      <c r="F19" s="25"/>
      <c r="G19" s="25"/>
      <c r="H19" s="42"/>
      <c r="I19" s="8"/>
      <c r="J19" s="9"/>
      <c r="K19" s="9"/>
      <c r="L19" s="9"/>
    </row>
    <row r="20" spans="2:12" s="40" customFormat="1" ht="15.75">
      <c r="B20" s="9"/>
      <c r="C20" s="41"/>
      <c r="D20" s="25"/>
      <c r="E20" s="25"/>
      <c r="F20" s="25"/>
      <c r="G20" s="25"/>
      <c r="H20" s="42"/>
      <c r="I20" s="8"/>
      <c r="J20" s="9"/>
      <c r="K20" s="9"/>
      <c r="L20" s="9"/>
    </row>
    <row r="21" spans="1:12" s="40" customFormat="1" ht="15.75">
      <c r="A21" s="42"/>
      <c r="C21" s="42"/>
      <c r="D21" s="25"/>
      <c r="E21" s="25"/>
      <c r="F21" s="25"/>
      <c r="G21" s="25"/>
      <c r="H21" s="44"/>
      <c r="I21" s="8"/>
      <c r="J21" s="9"/>
      <c r="K21" s="9"/>
      <c r="L21" s="9"/>
    </row>
    <row r="22" spans="1:12" s="40" customFormat="1" ht="15.75">
      <c r="A22" s="42"/>
      <c r="C22" s="42"/>
      <c r="D22" s="25"/>
      <c r="E22" s="25"/>
      <c r="F22" s="25"/>
      <c r="G22" s="25"/>
      <c r="H22" s="44"/>
      <c r="I22" s="8"/>
      <c r="J22" s="9"/>
      <c r="K22" s="9"/>
      <c r="L22" s="9"/>
    </row>
    <row r="23" spans="1:12" s="40" customFormat="1" ht="15.75">
      <c r="A23" s="42"/>
      <c r="C23" s="42"/>
      <c r="D23" s="25"/>
      <c r="E23" s="25"/>
      <c r="F23" s="25"/>
      <c r="G23" s="25"/>
      <c r="H23" s="44"/>
      <c r="I23" s="8"/>
      <c r="J23" s="9"/>
      <c r="K23" s="9"/>
      <c r="L23" s="9"/>
    </row>
    <row r="24" spans="1:12" s="40" customFormat="1" ht="15.75">
      <c r="A24" s="42"/>
      <c r="C24" s="42"/>
      <c r="D24" s="25"/>
      <c r="E24" s="25"/>
      <c r="F24" s="25"/>
      <c r="G24" s="25"/>
      <c r="H24" s="44"/>
      <c r="I24" s="8"/>
      <c r="J24" s="9"/>
      <c r="K24" s="9"/>
      <c r="L24" s="9"/>
    </row>
    <row r="25" spans="1:12" s="40" customFormat="1" ht="15.75">
      <c r="A25" s="42"/>
      <c r="C25" s="42"/>
      <c r="D25" s="25"/>
      <c r="E25" s="25"/>
      <c r="F25" s="25"/>
      <c r="G25" s="25"/>
      <c r="H25" s="44"/>
      <c r="I25" s="8"/>
      <c r="J25" s="9"/>
      <c r="K25" s="9"/>
      <c r="L25" s="9"/>
    </row>
    <row r="26" spans="1:12" s="40" customFormat="1" ht="15.75">
      <c r="A26" s="42"/>
      <c r="C26" s="42"/>
      <c r="D26" s="25"/>
      <c r="E26" s="25"/>
      <c r="F26" s="25"/>
      <c r="G26" s="25"/>
      <c r="H26" s="44"/>
      <c r="I26" s="8"/>
      <c r="J26" s="9"/>
      <c r="K26" s="9"/>
      <c r="L26" s="9"/>
    </row>
    <row r="27" spans="1:12" s="40" customFormat="1" ht="15.75">
      <c r="A27" s="42"/>
      <c r="C27" s="42"/>
      <c r="D27" s="25"/>
      <c r="E27" s="25"/>
      <c r="F27" s="25"/>
      <c r="G27" s="25"/>
      <c r="H27" s="44"/>
      <c r="I27" s="8"/>
      <c r="J27" s="9"/>
      <c r="K27" s="9"/>
      <c r="L27" s="9"/>
    </row>
    <row r="28" spans="3:12" s="40" customFormat="1" ht="15.75">
      <c r="C28" s="42"/>
      <c r="D28" s="25"/>
      <c r="E28" s="25"/>
      <c r="F28" s="25"/>
      <c r="G28" s="25"/>
      <c r="H28" s="44"/>
      <c r="I28" s="8"/>
      <c r="J28" s="9"/>
      <c r="K28" s="9"/>
      <c r="L28" s="9"/>
    </row>
    <row r="29" spans="1:12" s="40" customFormat="1" ht="15.75">
      <c r="A29" s="42"/>
      <c r="C29" s="42"/>
      <c r="D29" s="25"/>
      <c r="E29" s="25"/>
      <c r="F29" s="25"/>
      <c r="G29" s="25"/>
      <c r="H29" s="44"/>
      <c r="I29" s="8"/>
      <c r="J29" s="9"/>
      <c r="K29" s="9"/>
      <c r="L29" s="9"/>
    </row>
  </sheetData>
  <sheetProtection/>
  <protectedRanges>
    <protectedRange sqref="I2" name="Range2_1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9" customWidth="1"/>
    <col min="2" max="2" width="33.7109375" style="9" customWidth="1"/>
    <col min="3" max="3" width="8.00390625" style="9" customWidth="1"/>
    <col min="4" max="4" width="13.7109375" style="8" customWidth="1"/>
    <col min="5" max="5" width="11.8515625" style="8" customWidth="1"/>
    <col min="6" max="6" width="10.7109375" style="8" customWidth="1"/>
    <col min="7" max="7" width="11.57421875" style="8" customWidth="1"/>
    <col min="8" max="8" width="10.57421875" style="9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9" customWidth="1"/>
  </cols>
  <sheetData>
    <row r="1" spans="1:3" ht="15.75">
      <c r="A1" s="7" t="s">
        <v>62</v>
      </c>
      <c r="B1" s="71" t="s">
        <v>47</v>
      </c>
      <c r="C1" s="71"/>
    </row>
    <row r="2" spans="1:12" ht="47.25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63">
      <c r="A3" s="1">
        <v>1</v>
      </c>
      <c r="B3" s="2" t="s">
        <v>163</v>
      </c>
      <c r="C3" s="1" t="s">
        <v>28</v>
      </c>
      <c r="D3" s="13"/>
      <c r="E3" s="13"/>
      <c r="F3" s="13"/>
      <c r="G3" s="13"/>
      <c r="H3" s="2">
        <v>50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63">
      <c r="A4" s="1">
        <v>2</v>
      </c>
      <c r="B4" s="2" t="s">
        <v>164</v>
      </c>
      <c r="C4" s="1" t="s">
        <v>28</v>
      </c>
      <c r="D4" s="13"/>
      <c r="E4" s="13"/>
      <c r="F4" s="13"/>
      <c r="G4" s="13"/>
      <c r="H4" s="2">
        <v>50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63">
      <c r="A5" s="1">
        <v>3</v>
      </c>
      <c r="B5" s="2" t="s">
        <v>165</v>
      </c>
      <c r="C5" s="1" t="s">
        <v>28</v>
      </c>
      <c r="D5" s="13"/>
      <c r="E5" s="13"/>
      <c r="F5" s="13"/>
      <c r="G5" s="13"/>
      <c r="H5" s="2">
        <v>50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63">
      <c r="A6" s="1">
        <v>4</v>
      </c>
      <c r="B6" s="2" t="s">
        <v>220</v>
      </c>
      <c r="C6" s="1" t="s">
        <v>28</v>
      </c>
      <c r="D6" s="13"/>
      <c r="E6" s="13"/>
      <c r="F6" s="13"/>
      <c r="G6" s="13"/>
      <c r="H6" s="2">
        <v>100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47.25">
      <c r="A7" s="1">
        <v>5</v>
      </c>
      <c r="B7" s="2" t="s">
        <v>221</v>
      </c>
      <c r="C7" s="1" t="s">
        <v>28</v>
      </c>
      <c r="D7" s="13" t="s">
        <v>200</v>
      </c>
      <c r="E7" s="13"/>
      <c r="F7" s="13"/>
      <c r="G7" s="13"/>
      <c r="H7" s="2">
        <v>500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47.25">
      <c r="A8" s="1">
        <v>6</v>
      </c>
      <c r="B8" s="2" t="s">
        <v>222</v>
      </c>
      <c r="C8" s="1" t="s">
        <v>28</v>
      </c>
      <c r="D8" s="13"/>
      <c r="E8" s="13"/>
      <c r="F8" s="13"/>
      <c r="G8" s="13"/>
      <c r="H8" s="2">
        <v>100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47.25">
      <c r="A9" s="1">
        <v>7</v>
      </c>
      <c r="B9" s="2" t="s">
        <v>223</v>
      </c>
      <c r="C9" s="1" t="s">
        <v>28</v>
      </c>
      <c r="D9" s="13"/>
      <c r="E9" s="13"/>
      <c r="F9" s="13"/>
      <c r="G9" s="13"/>
      <c r="H9" s="2">
        <v>50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ht="78.75">
      <c r="A10" s="1">
        <v>8</v>
      </c>
      <c r="B10" s="2" t="s">
        <v>84</v>
      </c>
      <c r="C10" s="1" t="s">
        <v>28</v>
      </c>
      <c r="D10" s="13"/>
      <c r="E10" s="13"/>
      <c r="F10" s="13"/>
      <c r="G10" s="13"/>
      <c r="H10" s="2">
        <v>50</v>
      </c>
      <c r="I10" s="64"/>
      <c r="J10" s="65">
        <f>I10*1.2</f>
        <v>0</v>
      </c>
      <c r="K10" s="65">
        <f>H10*I10</f>
        <v>0</v>
      </c>
      <c r="L10" s="65">
        <f>K10*1.2</f>
        <v>0</v>
      </c>
    </row>
    <row r="11" spans="1:12" ht="78.75">
      <c r="A11" s="1">
        <v>9</v>
      </c>
      <c r="B11" s="2" t="s">
        <v>166</v>
      </c>
      <c r="C11" s="1" t="s">
        <v>28</v>
      </c>
      <c r="D11" s="13"/>
      <c r="E11" s="13"/>
      <c r="F11" s="13"/>
      <c r="G11" s="13"/>
      <c r="H11" s="2">
        <v>20</v>
      </c>
      <c r="I11" s="64"/>
      <c r="J11" s="65">
        <f>I11*1.2</f>
        <v>0</v>
      </c>
      <c r="K11" s="65">
        <f>H11*I11</f>
        <v>0</v>
      </c>
      <c r="L11" s="65">
        <f>K11*1.2</f>
        <v>0</v>
      </c>
    </row>
    <row r="12" spans="1:12" ht="15.75">
      <c r="A12" s="41"/>
      <c r="C12" s="41"/>
      <c r="J12" s="67" t="s">
        <v>252</v>
      </c>
      <c r="K12" s="67">
        <f>SUM(K5:K11)</f>
        <v>0</v>
      </c>
      <c r="L12" s="67">
        <f>SUM(L5:L11)</f>
        <v>0</v>
      </c>
    </row>
    <row r="13" spans="1:3" ht="15.75">
      <c r="A13" s="41"/>
      <c r="C13" s="41"/>
    </row>
    <row r="14" spans="1:3" ht="15.75">
      <c r="A14" s="41"/>
      <c r="C14" s="41"/>
    </row>
    <row r="15" spans="1:3" ht="15.75">
      <c r="A15" s="41"/>
      <c r="C15" s="41"/>
    </row>
    <row r="16" spans="1:3" ht="15.75">
      <c r="A16" s="41"/>
      <c r="C16" s="41"/>
    </row>
    <row r="17" spans="1:12" s="40" customFormat="1" ht="15.75">
      <c r="A17" s="39"/>
      <c r="B17" s="9"/>
      <c r="D17" s="25"/>
      <c r="E17" s="25"/>
      <c r="F17" s="25"/>
      <c r="G17" s="25"/>
      <c r="I17" s="8"/>
      <c r="J17" s="9"/>
      <c r="K17" s="9"/>
      <c r="L17" s="9"/>
    </row>
    <row r="18" spans="1:3" ht="15.75">
      <c r="A18" s="41"/>
      <c r="C18" s="41"/>
    </row>
    <row r="19" spans="1:12" s="40" customFormat="1" ht="15.75">
      <c r="A19" s="39"/>
      <c r="B19" s="9"/>
      <c r="D19" s="25"/>
      <c r="E19" s="25"/>
      <c r="F19" s="25"/>
      <c r="G19" s="25"/>
      <c r="I19" s="8"/>
      <c r="J19" s="9"/>
      <c r="K19" s="9"/>
      <c r="L19" s="9"/>
    </row>
    <row r="20" spans="1:12" s="40" customFormat="1" ht="15.75">
      <c r="A20" s="39"/>
      <c r="B20" s="9"/>
      <c r="D20" s="25"/>
      <c r="E20" s="25"/>
      <c r="F20" s="25"/>
      <c r="G20" s="25"/>
      <c r="I20" s="8"/>
      <c r="J20" s="9"/>
      <c r="K20" s="9"/>
      <c r="L20" s="9"/>
    </row>
    <row r="21" spans="1:12" s="40" customFormat="1" ht="15.75">
      <c r="A21" s="39"/>
      <c r="B21" s="9"/>
      <c r="D21" s="25"/>
      <c r="E21" s="25"/>
      <c r="F21" s="25"/>
      <c r="G21" s="25"/>
      <c r="I21" s="8"/>
      <c r="J21" s="9"/>
      <c r="K21" s="9"/>
      <c r="L21" s="9"/>
    </row>
    <row r="22" spans="2:12" s="40" customFormat="1" ht="15.75">
      <c r="B22" s="9"/>
      <c r="C22" s="41"/>
      <c r="D22" s="25"/>
      <c r="E22" s="25"/>
      <c r="F22" s="25"/>
      <c r="G22" s="25"/>
      <c r="I22" s="8"/>
      <c r="J22" s="9"/>
      <c r="K22" s="9"/>
      <c r="L22" s="9"/>
    </row>
    <row r="23" spans="2:12" s="40" customFormat="1" ht="15.75">
      <c r="B23" s="9"/>
      <c r="C23" s="41"/>
      <c r="D23" s="25"/>
      <c r="E23" s="25"/>
      <c r="F23" s="25"/>
      <c r="G23" s="25"/>
      <c r="I23" s="8"/>
      <c r="J23" s="9"/>
      <c r="K23" s="9"/>
      <c r="L23" s="9"/>
    </row>
    <row r="24" spans="2:12" s="40" customFormat="1" ht="15.75">
      <c r="B24" s="9"/>
      <c r="C24" s="41"/>
      <c r="D24" s="25"/>
      <c r="E24" s="25"/>
      <c r="F24" s="25"/>
      <c r="G24" s="25"/>
      <c r="I24" s="8"/>
      <c r="J24" s="9"/>
      <c r="K24" s="9"/>
      <c r="L24" s="9"/>
    </row>
    <row r="25" spans="2:12" s="40" customFormat="1" ht="15.75">
      <c r="B25" s="9"/>
      <c r="C25" s="41"/>
      <c r="D25" s="25"/>
      <c r="E25" s="25"/>
      <c r="F25" s="25"/>
      <c r="G25" s="25"/>
      <c r="I25" s="8"/>
      <c r="J25" s="9"/>
      <c r="K25" s="9"/>
      <c r="L25" s="9"/>
    </row>
    <row r="26" spans="2:12" s="40" customFormat="1" ht="15.75">
      <c r="B26" s="9"/>
      <c r="C26" s="41"/>
      <c r="D26" s="25"/>
      <c r="E26" s="25"/>
      <c r="F26" s="25"/>
      <c r="G26" s="25"/>
      <c r="I26" s="8"/>
      <c r="J26" s="9"/>
      <c r="K26" s="9"/>
      <c r="L26" s="9"/>
    </row>
    <row r="27" spans="2:12" s="40" customFormat="1" ht="15.75">
      <c r="B27" s="9"/>
      <c r="C27" s="41"/>
      <c r="D27" s="25"/>
      <c r="E27" s="25"/>
      <c r="F27" s="25"/>
      <c r="G27" s="25"/>
      <c r="I27" s="8"/>
      <c r="J27" s="9"/>
      <c r="K27" s="9"/>
      <c r="L27" s="9"/>
    </row>
    <row r="28" spans="2:12" s="40" customFormat="1" ht="15.75">
      <c r="B28" s="9"/>
      <c r="C28" s="41"/>
      <c r="D28" s="25"/>
      <c r="E28" s="25"/>
      <c r="F28" s="25"/>
      <c r="G28" s="25"/>
      <c r="I28" s="8"/>
      <c r="J28" s="9"/>
      <c r="K28" s="9"/>
      <c r="L28" s="9"/>
    </row>
    <row r="29" spans="1:12" s="40" customFormat="1" ht="15.75">
      <c r="A29" s="42"/>
      <c r="C29" s="42"/>
      <c r="D29" s="25"/>
      <c r="E29" s="25"/>
      <c r="F29" s="25"/>
      <c r="G29" s="25"/>
      <c r="I29" s="8"/>
      <c r="J29" s="9"/>
      <c r="K29" s="9"/>
      <c r="L29" s="9"/>
    </row>
    <row r="30" spans="1:12" s="40" customFormat="1" ht="15.75">
      <c r="A30" s="42"/>
      <c r="C30" s="42"/>
      <c r="D30" s="25"/>
      <c r="E30" s="25"/>
      <c r="F30" s="25"/>
      <c r="G30" s="25"/>
      <c r="I30" s="8"/>
      <c r="J30" s="9"/>
      <c r="K30" s="9"/>
      <c r="L30" s="9"/>
    </row>
    <row r="31" spans="1:12" s="40" customFormat="1" ht="15.75">
      <c r="A31" s="42"/>
      <c r="C31" s="42"/>
      <c r="D31" s="25"/>
      <c r="E31" s="25"/>
      <c r="F31" s="25"/>
      <c r="G31" s="25"/>
      <c r="I31" s="8"/>
      <c r="J31" s="9"/>
      <c r="K31" s="9"/>
      <c r="L31" s="9"/>
    </row>
    <row r="32" spans="1:12" s="40" customFormat="1" ht="15.75">
      <c r="A32" s="42"/>
      <c r="C32" s="42"/>
      <c r="D32" s="25"/>
      <c r="E32" s="25"/>
      <c r="F32" s="25"/>
      <c r="G32" s="25"/>
      <c r="I32" s="8"/>
      <c r="J32" s="9"/>
      <c r="K32" s="9"/>
      <c r="L32" s="9"/>
    </row>
    <row r="33" spans="1:12" s="40" customFormat="1" ht="15.75">
      <c r="A33" s="42"/>
      <c r="C33" s="42"/>
      <c r="D33" s="25"/>
      <c r="E33" s="25"/>
      <c r="F33" s="25"/>
      <c r="G33" s="25"/>
      <c r="I33" s="8"/>
      <c r="J33" s="9"/>
      <c r="K33" s="9"/>
      <c r="L33" s="9"/>
    </row>
    <row r="34" spans="1:12" s="40" customFormat="1" ht="15.75">
      <c r="A34" s="42"/>
      <c r="C34" s="42"/>
      <c r="D34" s="25"/>
      <c r="E34" s="25"/>
      <c r="F34" s="25"/>
      <c r="G34" s="25"/>
      <c r="I34" s="8"/>
      <c r="J34" s="9"/>
      <c r="K34" s="9"/>
      <c r="L34" s="9"/>
    </row>
    <row r="35" spans="1:12" s="40" customFormat="1" ht="15.75">
      <c r="A35" s="42"/>
      <c r="C35" s="42"/>
      <c r="D35" s="25"/>
      <c r="E35" s="25"/>
      <c r="F35" s="25"/>
      <c r="G35" s="25"/>
      <c r="I35" s="8"/>
      <c r="J35" s="9"/>
      <c r="K35" s="9"/>
      <c r="L35" s="9"/>
    </row>
    <row r="36" spans="3:12" s="40" customFormat="1" ht="15.75">
      <c r="C36" s="42"/>
      <c r="D36" s="25"/>
      <c r="E36" s="25"/>
      <c r="F36" s="25"/>
      <c r="G36" s="25"/>
      <c r="I36" s="8"/>
      <c r="J36" s="9"/>
      <c r="K36" s="9"/>
      <c r="L36" s="9"/>
    </row>
    <row r="37" spans="1:12" s="40" customFormat="1" ht="15.75">
      <c r="A37" s="42"/>
      <c r="C37" s="42"/>
      <c r="D37" s="25"/>
      <c r="E37" s="25"/>
      <c r="F37" s="25"/>
      <c r="G37" s="25"/>
      <c r="I37" s="8"/>
      <c r="J37" s="9"/>
      <c r="K37" s="9"/>
      <c r="L37" s="9"/>
    </row>
  </sheetData>
  <sheetProtection/>
  <protectedRanges>
    <protectedRange sqref="I2" name="Range2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6.140625" style="9" customWidth="1"/>
    <col min="2" max="2" width="50.28125" style="9" customWidth="1"/>
    <col min="3" max="3" width="9.00390625" style="9" customWidth="1"/>
    <col min="4" max="4" width="17.8515625" style="8" customWidth="1"/>
    <col min="5" max="5" width="17.7109375" style="8" customWidth="1"/>
    <col min="6" max="6" width="11.8515625" style="8" customWidth="1"/>
    <col min="7" max="7" width="13.7109375" style="8" customWidth="1"/>
    <col min="8" max="8" width="14.7109375" style="9" customWidth="1"/>
    <col min="9" max="9" width="10.28125" style="8" customWidth="1"/>
    <col min="10" max="10" width="10.28125" style="9" customWidth="1"/>
    <col min="11" max="12" width="13.28125" style="9" customWidth="1"/>
    <col min="13" max="16384" width="9.140625" style="9" customWidth="1"/>
  </cols>
  <sheetData>
    <row r="1" spans="1:3" ht="15.75">
      <c r="A1" s="7" t="s">
        <v>63</v>
      </c>
      <c r="B1" s="71" t="s">
        <v>48</v>
      </c>
      <c r="C1" s="71"/>
    </row>
    <row r="2" spans="1:12" ht="47.25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47.25">
      <c r="A3" s="20">
        <v>1</v>
      </c>
      <c r="B3" s="21" t="s">
        <v>167</v>
      </c>
      <c r="C3" s="1" t="s">
        <v>28</v>
      </c>
      <c r="D3" s="13"/>
      <c r="E3" s="13"/>
      <c r="F3" s="13"/>
      <c r="G3" s="13"/>
      <c r="H3" s="2">
        <v>500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47.25">
      <c r="A4" s="20">
        <v>2</v>
      </c>
      <c r="B4" s="21" t="s">
        <v>168</v>
      </c>
      <c r="C4" s="1" t="s">
        <v>28</v>
      </c>
      <c r="D4" s="13"/>
      <c r="E4" s="13"/>
      <c r="F4" s="13"/>
      <c r="G4" s="13"/>
      <c r="H4" s="2">
        <v>1000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15.75">
      <c r="A5" s="20">
        <v>3</v>
      </c>
      <c r="B5" s="21" t="s">
        <v>169</v>
      </c>
      <c r="C5" s="1" t="s">
        <v>28</v>
      </c>
      <c r="D5" s="13"/>
      <c r="E5" s="13"/>
      <c r="F5" s="13"/>
      <c r="G5" s="13"/>
      <c r="H5" s="2">
        <v>50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15.75">
      <c r="A6" s="20">
        <v>4</v>
      </c>
      <c r="B6" s="21" t="s">
        <v>170</v>
      </c>
      <c r="C6" s="1" t="s">
        <v>28</v>
      </c>
      <c r="D6" s="13"/>
      <c r="E6" s="13"/>
      <c r="F6" s="13"/>
      <c r="G6" s="13"/>
      <c r="H6" s="2">
        <v>50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39" customHeight="1">
      <c r="A7" s="20">
        <v>5</v>
      </c>
      <c r="B7" s="21" t="s">
        <v>199</v>
      </c>
      <c r="C7" s="1" t="s">
        <v>28</v>
      </c>
      <c r="D7" s="13"/>
      <c r="E7" s="13"/>
      <c r="F7" s="13"/>
      <c r="G7" s="13"/>
      <c r="H7" s="2">
        <v>30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47.25">
      <c r="A8" s="45">
        <v>6</v>
      </c>
      <c r="B8" s="46" t="s">
        <v>224</v>
      </c>
      <c r="C8" s="4" t="s">
        <v>28</v>
      </c>
      <c r="D8" s="13"/>
      <c r="E8" s="13"/>
      <c r="F8" s="13"/>
      <c r="G8" s="13"/>
      <c r="H8" s="5">
        <v>100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47.25">
      <c r="A9" s="45">
        <v>7</v>
      </c>
      <c r="B9" s="46" t="s">
        <v>225</v>
      </c>
      <c r="C9" s="4" t="s">
        <v>28</v>
      </c>
      <c r="D9" s="13"/>
      <c r="E9" s="13"/>
      <c r="F9" s="13"/>
      <c r="G9" s="13"/>
      <c r="H9" s="5">
        <v>100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ht="47.25">
      <c r="A10" s="45">
        <v>8</v>
      </c>
      <c r="B10" s="46" t="s">
        <v>226</v>
      </c>
      <c r="C10" s="4" t="s">
        <v>28</v>
      </c>
      <c r="D10" s="13"/>
      <c r="E10" s="13"/>
      <c r="F10" s="13"/>
      <c r="G10" s="13"/>
      <c r="H10" s="5">
        <v>2000</v>
      </c>
      <c r="I10" s="64"/>
      <c r="J10" s="65">
        <f aca="true" t="shared" si="3" ref="J10:J18">I10*1.2</f>
        <v>0</v>
      </c>
      <c r="K10" s="65">
        <f aca="true" t="shared" si="4" ref="K10:K18">H10*I10</f>
        <v>0</v>
      </c>
      <c r="L10" s="65">
        <f aca="true" t="shared" si="5" ref="L10:L18">K10*1.2</f>
        <v>0</v>
      </c>
    </row>
    <row r="11" spans="1:12" ht="63">
      <c r="A11" s="45">
        <v>9</v>
      </c>
      <c r="B11" s="46" t="s">
        <v>227</v>
      </c>
      <c r="C11" s="4" t="s">
        <v>28</v>
      </c>
      <c r="D11" s="13"/>
      <c r="E11" s="13"/>
      <c r="F11" s="13"/>
      <c r="G11" s="13"/>
      <c r="H11" s="5">
        <v>100</v>
      </c>
      <c r="I11" s="64"/>
      <c r="J11" s="65">
        <f t="shared" si="3"/>
        <v>0</v>
      </c>
      <c r="K11" s="65">
        <f t="shared" si="4"/>
        <v>0</v>
      </c>
      <c r="L11" s="65">
        <f t="shared" si="5"/>
        <v>0</v>
      </c>
    </row>
    <row r="12" spans="1:12" ht="47.25">
      <c r="A12" s="45">
        <v>10</v>
      </c>
      <c r="B12" s="46" t="s">
        <v>228</v>
      </c>
      <c r="C12" s="4" t="s">
        <v>28</v>
      </c>
      <c r="D12" s="13"/>
      <c r="E12" s="13"/>
      <c r="F12" s="13"/>
      <c r="G12" s="13"/>
      <c r="H12" s="5">
        <v>1000</v>
      </c>
      <c r="I12" s="64"/>
      <c r="J12" s="65">
        <f t="shared" si="3"/>
        <v>0</v>
      </c>
      <c r="K12" s="65">
        <f t="shared" si="4"/>
        <v>0</v>
      </c>
      <c r="L12" s="65">
        <f t="shared" si="5"/>
        <v>0</v>
      </c>
    </row>
    <row r="13" spans="1:12" s="40" customFormat="1" ht="47.25">
      <c r="A13" s="45">
        <v>11</v>
      </c>
      <c r="B13" s="46" t="s">
        <v>229</v>
      </c>
      <c r="C13" s="4" t="s">
        <v>28</v>
      </c>
      <c r="D13" s="13"/>
      <c r="E13" s="13"/>
      <c r="F13" s="13"/>
      <c r="G13" s="13"/>
      <c r="H13" s="5">
        <v>2000</v>
      </c>
      <c r="I13" s="64"/>
      <c r="J13" s="65">
        <f t="shared" si="3"/>
        <v>0</v>
      </c>
      <c r="K13" s="65">
        <f t="shared" si="4"/>
        <v>0</v>
      </c>
      <c r="L13" s="65">
        <f t="shared" si="5"/>
        <v>0</v>
      </c>
    </row>
    <row r="14" spans="1:12" ht="63">
      <c r="A14" s="45">
        <v>12</v>
      </c>
      <c r="B14" s="46" t="s">
        <v>230</v>
      </c>
      <c r="C14" s="4" t="s">
        <v>28</v>
      </c>
      <c r="D14" s="13"/>
      <c r="E14" s="13"/>
      <c r="F14" s="13"/>
      <c r="G14" s="13"/>
      <c r="H14" s="5">
        <v>100</v>
      </c>
      <c r="I14" s="64"/>
      <c r="J14" s="65">
        <f t="shared" si="3"/>
        <v>0</v>
      </c>
      <c r="K14" s="65">
        <f t="shared" si="4"/>
        <v>0</v>
      </c>
      <c r="L14" s="65">
        <f t="shared" si="5"/>
        <v>0</v>
      </c>
    </row>
    <row r="15" spans="1:12" s="40" customFormat="1" ht="47.25">
      <c r="A15" s="45">
        <v>13</v>
      </c>
      <c r="B15" s="46" t="s">
        <v>231</v>
      </c>
      <c r="C15" s="4" t="s">
        <v>28</v>
      </c>
      <c r="D15" s="13"/>
      <c r="E15" s="13"/>
      <c r="F15" s="13"/>
      <c r="G15" s="13"/>
      <c r="H15" s="5">
        <v>3000</v>
      </c>
      <c r="I15" s="64"/>
      <c r="J15" s="65">
        <f t="shared" si="3"/>
        <v>0</v>
      </c>
      <c r="K15" s="65">
        <f t="shared" si="4"/>
        <v>0</v>
      </c>
      <c r="L15" s="65">
        <f t="shared" si="5"/>
        <v>0</v>
      </c>
    </row>
    <row r="16" spans="1:12" s="40" customFormat="1" ht="63">
      <c r="A16" s="45">
        <v>14</v>
      </c>
      <c r="B16" s="46" t="s">
        <v>232</v>
      </c>
      <c r="C16" s="4" t="s">
        <v>28</v>
      </c>
      <c r="D16" s="13"/>
      <c r="E16" s="13"/>
      <c r="F16" s="13"/>
      <c r="G16" s="13"/>
      <c r="H16" s="5">
        <v>10</v>
      </c>
      <c r="I16" s="64"/>
      <c r="J16" s="65">
        <f t="shared" si="3"/>
        <v>0</v>
      </c>
      <c r="K16" s="65">
        <f t="shared" si="4"/>
        <v>0</v>
      </c>
      <c r="L16" s="65">
        <f t="shared" si="5"/>
        <v>0</v>
      </c>
    </row>
    <row r="17" spans="1:12" s="40" customFormat="1" ht="47.25">
      <c r="A17" s="45">
        <v>15</v>
      </c>
      <c r="B17" s="46" t="s">
        <v>233</v>
      </c>
      <c r="C17" s="4" t="s">
        <v>28</v>
      </c>
      <c r="D17" s="13"/>
      <c r="E17" s="13"/>
      <c r="F17" s="13"/>
      <c r="G17" s="13"/>
      <c r="H17" s="5">
        <v>50</v>
      </c>
      <c r="I17" s="64"/>
      <c r="J17" s="65">
        <f t="shared" si="3"/>
        <v>0</v>
      </c>
      <c r="K17" s="65">
        <f t="shared" si="4"/>
        <v>0</v>
      </c>
      <c r="L17" s="65">
        <f t="shared" si="5"/>
        <v>0</v>
      </c>
    </row>
    <row r="18" spans="1:12" s="40" customFormat="1" ht="47.25">
      <c r="A18" s="45">
        <v>16</v>
      </c>
      <c r="B18" s="46" t="s">
        <v>234</v>
      </c>
      <c r="C18" s="4" t="s">
        <v>28</v>
      </c>
      <c r="D18" s="13"/>
      <c r="E18" s="13"/>
      <c r="F18" s="13"/>
      <c r="G18" s="13"/>
      <c r="H18" s="5">
        <v>200</v>
      </c>
      <c r="I18" s="64"/>
      <c r="J18" s="65">
        <f t="shared" si="3"/>
        <v>0</v>
      </c>
      <c r="K18" s="65">
        <f t="shared" si="4"/>
        <v>0</v>
      </c>
      <c r="L18" s="65">
        <f t="shared" si="5"/>
        <v>0</v>
      </c>
    </row>
    <row r="19" spans="2:12" s="40" customFormat="1" ht="15.75">
      <c r="B19" s="9"/>
      <c r="C19" s="41"/>
      <c r="D19" s="25"/>
      <c r="E19" s="25"/>
      <c r="F19" s="25"/>
      <c r="G19" s="25"/>
      <c r="I19" s="8"/>
      <c r="J19" s="67" t="s">
        <v>252</v>
      </c>
      <c r="K19" s="67">
        <f>SUM(K3:K18)</f>
        <v>0</v>
      </c>
      <c r="L19" s="67">
        <f>SUM(L3:L18)</f>
        <v>0</v>
      </c>
    </row>
    <row r="20" spans="2:12" s="40" customFormat="1" ht="15.75">
      <c r="B20" s="9"/>
      <c r="C20" s="41"/>
      <c r="D20" s="25"/>
      <c r="E20" s="25"/>
      <c r="F20" s="25"/>
      <c r="G20" s="25"/>
      <c r="I20" s="8"/>
      <c r="J20" s="9"/>
      <c r="K20" s="9"/>
      <c r="L20" s="9"/>
    </row>
    <row r="21" spans="2:12" s="40" customFormat="1" ht="15.75">
      <c r="B21" s="9"/>
      <c r="C21" s="41"/>
      <c r="D21" s="25"/>
      <c r="E21" s="25"/>
      <c r="F21" s="25"/>
      <c r="G21" s="25"/>
      <c r="I21" s="8"/>
      <c r="J21" s="9"/>
      <c r="K21" s="9"/>
      <c r="L21" s="9"/>
    </row>
    <row r="22" spans="2:12" s="40" customFormat="1" ht="15.75">
      <c r="B22" s="9"/>
      <c r="C22" s="41"/>
      <c r="D22" s="25"/>
      <c r="E22" s="25"/>
      <c r="F22" s="25"/>
      <c r="G22" s="25"/>
      <c r="I22" s="8"/>
      <c r="J22" s="9"/>
      <c r="K22" s="9"/>
      <c r="L22" s="9"/>
    </row>
    <row r="23" spans="2:12" s="40" customFormat="1" ht="15.75">
      <c r="B23" s="9"/>
      <c r="C23" s="41"/>
      <c r="D23" s="25"/>
      <c r="E23" s="25"/>
      <c r="F23" s="25"/>
      <c r="G23" s="25"/>
      <c r="I23" s="8"/>
      <c r="J23" s="9"/>
      <c r="K23" s="9"/>
      <c r="L23" s="9"/>
    </row>
    <row r="24" spans="2:12" s="40" customFormat="1" ht="15.75">
      <c r="B24" s="9"/>
      <c r="C24" s="41"/>
      <c r="D24" s="25"/>
      <c r="E24" s="25"/>
      <c r="F24" s="25"/>
      <c r="G24" s="25"/>
      <c r="I24" s="8"/>
      <c r="J24" s="9"/>
      <c r="K24" s="9"/>
      <c r="L24" s="9"/>
    </row>
    <row r="25" spans="1:12" s="40" customFormat="1" ht="15.75">
      <c r="A25" s="42"/>
      <c r="C25" s="42"/>
      <c r="D25" s="25"/>
      <c r="E25" s="25"/>
      <c r="F25" s="25"/>
      <c r="G25" s="25"/>
      <c r="I25" s="8"/>
      <c r="J25" s="9"/>
      <c r="K25" s="9"/>
      <c r="L25" s="9"/>
    </row>
    <row r="26" spans="1:12" s="40" customFormat="1" ht="15.75">
      <c r="A26" s="42"/>
      <c r="C26" s="42"/>
      <c r="D26" s="25"/>
      <c r="E26" s="25"/>
      <c r="F26" s="25"/>
      <c r="G26" s="25"/>
      <c r="I26" s="8"/>
      <c r="J26" s="9"/>
      <c r="K26" s="9"/>
      <c r="L26" s="9"/>
    </row>
    <row r="27" spans="1:12" s="40" customFormat="1" ht="15.75">
      <c r="A27" s="42"/>
      <c r="C27" s="42"/>
      <c r="D27" s="25"/>
      <c r="E27" s="25"/>
      <c r="F27" s="25"/>
      <c r="G27" s="25"/>
      <c r="I27" s="8"/>
      <c r="J27" s="9"/>
      <c r="K27" s="9"/>
      <c r="L27" s="9"/>
    </row>
    <row r="28" spans="1:12" s="40" customFormat="1" ht="15.75">
      <c r="A28" s="42"/>
      <c r="C28" s="42"/>
      <c r="D28" s="25"/>
      <c r="E28" s="25"/>
      <c r="F28" s="25"/>
      <c r="G28" s="25"/>
      <c r="I28" s="8"/>
      <c r="J28" s="9"/>
      <c r="K28" s="9"/>
      <c r="L28" s="9"/>
    </row>
    <row r="29" spans="1:12" s="40" customFormat="1" ht="15.75">
      <c r="A29" s="42"/>
      <c r="C29" s="42"/>
      <c r="D29" s="25"/>
      <c r="E29" s="25"/>
      <c r="F29" s="25"/>
      <c r="G29" s="25"/>
      <c r="I29" s="8"/>
      <c r="J29" s="9"/>
      <c r="K29" s="9"/>
      <c r="L29" s="9"/>
    </row>
    <row r="30" spans="1:12" s="40" customFormat="1" ht="15.75">
      <c r="A30" s="42"/>
      <c r="C30" s="42"/>
      <c r="D30" s="25"/>
      <c r="E30" s="25"/>
      <c r="F30" s="25"/>
      <c r="G30" s="25"/>
      <c r="I30" s="8"/>
      <c r="J30" s="9"/>
      <c r="K30" s="9"/>
      <c r="L30" s="9"/>
    </row>
    <row r="31" spans="1:12" s="40" customFormat="1" ht="15.75">
      <c r="A31" s="42"/>
      <c r="C31" s="42"/>
      <c r="D31" s="25"/>
      <c r="E31" s="25"/>
      <c r="F31" s="25"/>
      <c r="G31" s="25"/>
      <c r="I31" s="8"/>
      <c r="J31" s="9"/>
      <c r="K31" s="9"/>
      <c r="L31" s="9"/>
    </row>
    <row r="32" spans="3:12" s="40" customFormat="1" ht="15.75">
      <c r="C32" s="42"/>
      <c r="D32" s="25"/>
      <c r="E32" s="25"/>
      <c r="F32" s="25"/>
      <c r="G32" s="25"/>
      <c r="I32" s="8"/>
      <c r="J32" s="9"/>
      <c r="K32" s="9"/>
      <c r="L32" s="9"/>
    </row>
    <row r="33" spans="1:12" s="40" customFormat="1" ht="15.75">
      <c r="A33" s="42"/>
      <c r="C33" s="42"/>
      <c r="D33" s="25"/>
      <c r="E33" s="25"/>
      <c r="F33" s="25"/>
      <c r="G33" s="25"/>
      <c r="I33" s="8"/>
      <c r="J33" s="9"/>
      <c r="K33" s="9"/>
      <c r="L33" s="9"/>
    </row>
  </sheetData>
  <sheetProtection/>
  <protectedRanges>
    <protectedRange sqref="I2" name="Range2_1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5.57421875" style="41" customWidth="1"/>
    <col min="2" max="2" width="38.8515625" style="9" customWidth="1"/>
    <col min="3" max="3" width="8.140625" style="9" customWidth="1"/>
    <col min="4" max="4" width="12.00390625" style="8" customWidth="1"/>
    <col min="5" max="5" width="13.140625" style="8" customWidth="1"/>
    <col min="6" max="6" width="11.57421875" style="8" customWidth="1"/>
    <col min="7" max="7" width="11.28125" style="8" customWidth="1"/>
    <col min="8" max="8" width="11.140625" style="39" customWidth="1"/>
    <col min="9" max="9" width="10.28125" style="8" customWidth="1"/>
    <col min="10" max="10" width="9.7109375" style="9" customWidth="1"/>
    <col min="11" max="11" width="13.28125" style="9" customWidth="1"/>
    <col min="12" max="12" width="12.00390625" style="9" customWidth="1"/>
    <col min="13" max="16384" width="9.140625" style="9" customWidth="1"/>
  </cols>
  <sheetData>
    <row r="1" spans="1:3" ht="15.75">
      <c r="A1" s="48" t="s">
        <v>64</v>
      </c>
      <c r="B1" s="71" t="s">
        <v>49</v>
      </c>
      <c r="C1" s="71"/>
    </row>
    <row r="2" spans="1:12" ht="47.25">
      <c r="A2" s="10" t="s">
        <v>29</v>
      </c>
      <c r="B2" s="11" t="s">
        <v>0</v>
      </c>
      <c r="C2" s="11" t="s">
        <v>1</v>
      </c>
      <c r="D2" s="12" t="s">
        <v>141</v>
      </c>
      <c r="E2" s="12" t="s">
        <v>142</v>
      </c>
      <c r="F2" s="12" t="s">
        <v>143</v>
      </c>
      <c r="G2" s="12" t="s">
        <v>144</v>
      </c>
      <c r="H2" s="11" t="s">
        <v>140</v>
      </c>
      <c r="I2" s="62" t="s">
        <v>248</v>
      </c>
      <c r="J2" s="63" t="s">
        <v>249</v>
      </c>
      <c r="K2" s="63" t="s">
        <v>250</v>
      </c>
      <c r="L2" s="63" t="s">
        <v>251</v>
      </c>
    </row>
    <row r="3" spans="1:12" ht="47.25">
      <c r="A3" s="1">
        <v>1</v>
      </c>
      <c r="B3" s="21" t="s">
        <v>171</v>
      </c>
      <c r="C3" s="1" t="s">
        <v>3</v>
      </c>
      <c r="D3" s="13"/>
      <c r="E3" s="13"/>
      <c r="F3" s="13"/>
      <c r="G3" s="13"/>
      <c r="H3" s="43">
        <v>400</v>
      </c>
      <c r="I3" s="64"/>
      <c r="J3" s="65">
        <f>I3*1.2</f>
        <v>0</v>
      </c>
      <c r="K3" s="65">
        <f>H3*I3</f>
        <v>0</v>
      </c>
      <c r="L3" s="65">
        <f>K3*1.2</f>
        <v>0</v>
      </c>
    </row>
    <row r="4" spans="1:12" ht="31.5">
      <c r="A4" s="1">
        <f>1+A3</f>
        <v>2</v>
      </c>
      <c r="B4" s="21" t="s">
        <v>137</v>
      </c>
      <c r="C4" s="1" t="s">
        <v>3</v>
      </c>
      <c r="D4" s="13"/>
      <c r="E4" s="13"/>
      <c r="F4" s="13"/>
      <c r="G4" s="13"/>
      <c r="H4" s="43">
        <v>50</v>
      </c>
      <c r="I4" s="66"/>
      <c r="J4" s="65">
        <f aca="true" t="shared" si="0" ref="J4:J9">I4*1.2</f>
        <v>0</v>
      </c>
      <c r="K4" s="65">
        <f aca="true" t="shared" si="1" ref="K4:K9">H4*I4</f>
        <v>0</v>
      </c>
      <c r="L4" s="65">
        <f aca="true" t="shared" si="2" ref="L4:L9">K4*1.2</f>
        <v>0</v>
      </c>
    </row>
    <row r="5" spans="1:12" ht="47.25">
      <c r="A5" s="1">
        <f>1+A4</f>
        <v>3</v>
      </c>
      <c r="B5" s="21" t="s">
        <v>172</v>
      </c>
      <c r="C5" s="1" t="s">
        <v>3</v>
      </c>
      <c r="D5" s="13"/>
      <c r="E5" s="13"/>
      <c r="F5" s="13"/>
      <c r="G5" s="13"/>
      <c r="H5" s="43">
        <v>500</v>
      </c>
      <c r="I5" s="64"/>
      <c r="J5" s="65">
        <f t="shared" si="0"/>
        <v>0</v>
      </c>
      <c r="K5" s="65">
        <f t="shared" si="1"/>
        <v>0</v>
      </c>
      <c r="L5" s="65">
        <f t="shared" si="2"/>
        <v>0</v>
      </c>
    </row>
    <row r="6" spans="1:12" ht="47.25">
      <c r="A6" s="1">
        <f aca="true" t="shared" si="3" ref="A6:A17">1+A5</f>
        <v>4</v>
      </c>
      <c r="B6" s="21" t="s">
        <v>173</v>
      </c>
      <c r="C6" s="1" t="s">
        <v>3</v>
      </c>
      <c r="D6" s="13"/>
      <c r="E6" s="13"/>
      <c r="F6" s="13"/>
      <c r="G6" s="13"/>
      <c r="H6" s="43">
        <v>100</v>
      </c>
      <c r="I6" s="64"/>
      <c r="J6" s="65">
        <f t="shared" si="0"/>
        <v>0</v>
      </c>
      <c r="K6" s="65">
        <f t="shared" si="1"/>
        <v>0</v>
      </c>
      <c r="L6" s="65">
        <f t="shared" si="2"/>
        <v>0</v>
      </c>
    </row>
    <row r="7" spans="1:12" ht="47.25">
      <c r="A7" s="1">
        <f t="shared" si="3"/>
        <v>5</v>
      </c>
      <c r="B7" s="21" t="s">
        <v>174</v>
      </c>
      <c r="C7" s="1" t="s">
        <v>3</v>
      </c>
      <c r="D7" s="13"/>
      <c r="E7" s="13"/>
      <c r="F7" s="13"/>
      <c r="G7" s="13"/>
      <c r="H7" s="43">
        <v>150</v>
      </c>
      <c r="I7" s="64"/>
      <c r="J7" s="65">
        <f t="shared" si="0"/>
        <v>0</v>
      </c>
      <c r="K7" s="65">
        <f t="shared" si="1"/>
        <v>0</v>
      </c>
      <c r="L7" s="65">
        <f t="shared" si="2"/>
        <v>0</v>
      </c>
    </row>
    <row r="8" spans="1:12" ht="47.25">
      <c r="A8" s="1">
        <f t="shared" si="3"/>
        <v>6</v>
      </c>
      <c r="B8" s="21" t="s">
        <v>175</v>
      </c>
      <c r="C8" s="1" t="s">
        <v>3</v>
      </c>
      <c r="D8" s="13"/>
      <c r="E8" s="13"/>
      <c r="F8" s="13"/>
      <c r="G8" s="13"/>
      <c r="H8" s="43">
        <v>100</v>
      </c>
      <c r="I8" s="64"/>
      <c r="J8" s="65">
        <f t="shared" si="0"/>
        <v>0</v>
      </c>
      <c r="K8" s="65">
        <f t="shared" si="1"/>
        <v>0</v>
      </c>
      <c r="L8" s="65">
        <f t="shared" si="2"/>
        <v>0</v>
      </c>
    </row>
    <row r="9" spans="1:12" ht="47.25">
      <c r="A9" s="1">
        <f t="shared" si="3"/>
        <v>7</v>
      </c>
      <c r="B9" s="21" t="s">
        <v>176</v>
      </c>
      <c r="C9" s="1" t="s">
        <v>3</v>
      </c>
      <c r="D9" s="13"/>
      <c r="E9" s="13"/>
      <c r="F9" s="13"/>
      <c r="G9" s="13"/>
      <c r="H9" s="43">
        <v>20</v>
      </c>
      <c r="I9" s="64"/>
      <c r="J9" s="65">
        <f t="shared" si="0"/>
        <v>0</v>
      </c>
      <c r="K9" s="65">
        <f t="shared" si="1"/>
        <v>0</v>
      </c>
      <c r="L9" s="65">
        <f t="shared" si="2"/>
        <v>0</v>
      </c>
    </row>
    <row r="10" spans="1:12" ht="47.25">
      <c r="A10" s="1">
        <f t="shared" si="3"/>
        <v>8</v>
      </c>
      <c r="B10" s="21" t="s">
        <v>177</v>
      </c>
      <c r="C10" s="1" t="s">
        <v>3</v>
      </c>
      <c r="D10" s="13"/>
      <c r="E10" s="13"/>
      <c r="F10" s="13"/>
      <c r="G10" s="13"/>
      <c r="H10" s="43">
        <v>10</v>
      </c>
      <c r="I10" s="64"/>
      <c r="J10" s="65">
        <f aca="true" t="shared" si="4" ref="J10:J17">I10*1.2</f>
        <v>0</v>
      </c>
      <c r="K10" s="65">
        <f aca="true" t="shared" si="5" ref="K10:K17">H10*I10</f>
        <v>0</v>
      </c>
      <c r="L10" s="65">
        <f aca="true" t="shared" si="6" ref="L10:L17">K10*1.2</f>
        <v>0</v>
      </c>
    </row>
    <row r="11" spans="1:12" ht="47.25">
      <c r="A11" s="1">
        <f t="shared" si="3"/>
        <v>9</v>
      </c>
      <c r="B11" s="21" t="s">
        <v>178</v>
      </c>
      <c r="C11" s="1" t="s">
        <v>3</v>
      </c>
      <c r="D11" s="13"/>
      <c r="E11" s="13"/>
      <c r="F11" s="13"/>
      <c r="G11" s="13"/>
      <c r="H11" s="47">
        <v>10</v>
      </c>
      <c r="I11" s="64"/>
      <c r="J11" s="65">
        <f t="shared" si="4"/>
        <v>0</v>
      </c>
      <c r="K11" s="65">
        <f t="shared" si="5"/>
        <v>0</v>
      </c>
      <c r="L11" s="65">
        <f t="shared" si="6"/>
        <v>0</v>
      </c>
    </row>
    <row r="12" spans="1:12" ht="47.25">
      <c r="A12" s="1">
        <f t="shared" si="3"/>
        <v>10</v>
      </c>
      <c r="B12" s="21" t="s">
        <v>179</v>
      </c>
      <c r="C12" s="1" t="s">
        <v>3</v>
      </c>
      <c r="D12" s="13"/>
      <c r="E12" s="13"/>
      <c r="F12" s="13"/>
      <c r="G12" s="13"/>
      <c r="H12" s="43">
        <v>10</v>
      </c>
      <c r="I12" s="64"/>
      <c r="J12" s="65">
        <f t="shared" si="4"/>
        <v>0</v>
      </c>
      <c r="K12" s="65">
        <f t="shared" si="5"/>
        <v>0</v>
      </c>
      <c r="L12" s="65">
        <f t="shared" si="6"/>
        <v>0</v>
      </c>
    </row>
    <row r="13" spans="1:12" ht="47.25">
      <c r="A13" s="1">
        <f t="shared" si="3"/>
        <v>11</v>
      </c>
      <c r="B13" s="21" t="s">
        <v>180</v>
      </c>
      <c r="C13" s="1" t="s">
        <v>3</v>
      </c>
      <c r="D13" s="13"/>
      <c r="E13" s="13"/>
      <c r="F13" s="13"/>
      <c r="G13" s="13"/>
      <c r="H13" s="47">
        <v>10</v>
      </c>
      <c r="I13" s="64"/>
      <c r="J13" s="65">
        <f t="shared" si="4"/>
        <v>0</v>
      </c>
      <c r="K13" s="65">
        <f t="shared" si="5"/>
        <v>0</v>
      </c>
      <c r="L13" s="65">
        <f t="shared" si="6"/>
        <v>0</v>
      </c>
    </row>
    <row r="14" spans="1:12" ht="47.25">
      <c r="A14" s="1">
        <f t="shared" si="3"/>
        <v>12</v>
      </c>
      <c r="B14" s="21" t="s">
        <v>181</v>
      </c>
      <c r="C14" s="1" t="s">
        <v>3</v>
      </c>
      <c r="D14" s="13"/>
      <c r="E14" s="13"/>
      <c r="F14" s="13"/>
      <c r="G14" s="13"/>
      <c r="H14" s="47">
        <v>10</v>
      </c>
      <c r="I14" s="64"/>
      <c r="J14" s="65">
        <f t="shared" si="4"/>
        <v>0</v>
      </c>
      <c r="K14" s="65">
        <f t="shared" si="5"/>
        <v>0</v>
      </c>
      <c r="L14" s="65">
        <f t="shared" si="6"/>
        <v>0</v>
      </c>
    </row>
    <row r="15" spans="1:12" ht="47.25">
      <c r="A15" s="1">
        <f t="shared" si="3"/>
        <v>13</v>
      </c>
      <c r="B15" s="21" t="s">
        <v>182</v>
      </c>
      <c r="C15" s="1" t="s">
        <v>3</v>
      </c>
      <c r="D15" s="13"/>
      <c r="E15" s="13"/>
      <c r="F15" s="13"/>
      <c r="G15" s="13"/>
      <c r="H15" s="47">
        <v>10</v>
      </c>
      <c r="I15" s="64"/>
      <c r="J15" s="65">
        <f t="shared" si="4"/>
        <v>0</v>
      </c>
      <c r="K15" s="65">
        <f t="shared" si="5"/>
        <v>0</v>
      </c>
      <c r="L15" s="65">
        <f t="shared" si="6"/>
        <v>0</v>
      </c>
    </row>
    <row r="16" spans="1:12" ht="47.25">
      <c r="A16" s="1">
        <f t="shared" si="3"/>
        <v>14</v>
      </c>
      <c r="B16" s="21" t="s">
        <v>183</v>
      </c>
      <c r="C16" s="1" t="s">
        <v>3</v>
      </c>
      <c r="D16" s="13"/>
      <c r="E16" s="13"/>
      <c r="F16" s="13"/>
      <c r="G16" s="13"/>
      <c r="H16" s="47">
        <v>10</v>
      </c>
      <c r="I16" s="64"/>
      <c r="J16" s="65">
        <f t="shared" si="4"/>
        <v>0</v>
      </c>
      <c r="K16" s="65">
        <f t="shared" si="5"/>
        <v>0</v>
      </c>
      <c r="L16" s="65">
        <f t="shared" si="6"/>
        <v>0</v>
      </c>
    </row>
    <row r="17" spans="1:12" ht="15.75">
      <c r="A17" s="1">
        <f t="shared" si="3"/>
        <v>15</v>
      </c>
      <c r="B17" s="21" t="s">
        <v>20</v>
      </c>
      <c r="C17" s="1" t="s">
        <v>3</v>
      </c>
      <c r="D17" s="13"/>
      <c r="E17" s="13"/>
      <c r="F17" s="13"/>
      <c r="G17" s="13"/>
      <c r="H17" s="47">
        <v>10</v>
      </c>
      <c r="I17" s="64"/>
      <c r="J17" s="65">
        <f t="shared" si="4"/>
        <v>0</v>
      </c>
      <c r="K17" s="65">
        <f t="shared" si="5"/>
        <v>0</v>
      </c>
      <c r="L17" s="65">
        <f t="shared" si="6"/>
        <v>0</v>
      </c>
    </row>
    <row r="18" spans="1:12" s="40" customFormat="1" ht="15.75">
      <c r="A18" s="42"/>
      <c r="B18" s="9"/>
      <c r="C18" s="41"/>
      <c r="D18" s="25"/>
      <c r="E18" s="25"/>
      <c r="F18" s="25"/>
      <c r="G18" s="25"/>
      <c r="H18" s="49"/>
      <c r="I18" s="8"/>
      <c r="J18" s="67" t="s">
        <v>252</v>
      </c>
      <c r="K18" s="67">
        <f>SUM(K3:K17)</f>
        <v>0</v>
      </c>
      <c r="L18" s="67">
        <f>SUM(L3:L17)</f>
        <v>0</v>
      </c>
    </row>
    <row r="19" spans="1:12" s="40" customFormat="1" ht="15.75">
      <c r="A19" s="42"/>
      <c r="B19" s="9"/>
      <c r="C19" s="41"/>
      <c r="D19" s="25"/>
      <c r="E19" s="25"/>
      <c r="F19" s="25"/>
      <c r="G19" s="25"/>
      <c r="H19" s="49"/>
      <c r="I19" s="8"/>
      <c r="J19" s="9"/>
      <c r="K19" s="9"/>
      <c r="L19" s="9"/>
    </row>
    <row r="20" spans="1:12" s="40" customFormat="1" ht="15.75">
      <c r="A20" s="42"/>
      <c r="B20" s="9"/>
      <c r="C20" s="41"/>
      <c r="D20" s="25"/>
      <c r="E20" s="25"/>
      <c r="F20" s="25"/>
      <c r="G20" s="25"/>
      <c r="H20" s="49"/>
      <c r="I20" s="8"/>
      <c r="J20" s="9"/>
      <c r="K20" s="9"/>
      <c r="L20" s="9"/>
    </row>
    <row r="21" spans="1:12" s="40" customFormat="1" ht="15.75">
      <c r="A21" s="42"/>
      <c r="B21" s="9"/>
      <c r="C21" s="41"/>
      <c r="D21" s="25"/>
      <c r="E21" s="25"/>
      <c r="F21" s="25"/>
      <c r="G21" s="25"/>
      <c r="H21" s="49"/>
      <c r="I21" s="8"/>
      <c r="J21" s="9"/>
      <c r="K21" s="9"/>
      <c r="L21" s="9"/>
    </row>
    <row r="22" spans="1:12" s="40" customFormat="1" ht="15.75">
      <c r="A22" s="42"/>
      <c r="C22" s="42"/>
      <c r="D22" s="25"/>
      <c r="E22" s="25"/>
      <c r="F22" s="25"/>
      <c r="G22" s="25"/>
      <c r="H22" s="49"/>
      <c r="I22" s="8"/>
      <c r="J22" s="9"/>
      <c r="K22" s="9"/>
      <c r="L22" s="9"/>
    </row>
    <row r="23" spans="1:12" s="40" customFormat="1" ht="15.75">
      <c r="A23" s="42"/>
      <c r="C23" s="42"/>
      <c r="D23" s="25"/>
      <c r="E23" s="25"/>
      <c r="F23" s="25"/>
      <c r="G23" s="25"/>
      <c r="H23" s="49"/>
      <c r="I23" s="8"/>
      <c r="J23" s="9"/>
      <c r="K23" s="9"/>
      <c r="L23" s="9"/>
    </row>
    <row r="24" spans="1:12" s="40" customFormat="1" ht="15.75">
      <c r="A24" s="42"/>
      <c r="C24" s="42"/>
      <c r="D24" s="25"/>
      <c r="E24" s="25"/>
      <c r="F24" s="25"/>
      <c r="G24" s="25"/>
      <c r="H24" s="49"/>
      <c r="I24" s="8"/>
      <c r="J24" s="9"/>
      <c r="K24" s="9"/>
      <c r="L24" s="9"/>
    </row>
    <row r="25" spans="1:12" s="40" customFormat="1" ht="15.75">
      <c r="A25" s="42"/>
      <c r="C25" s="42"/>
      <c r="D25" s="25"/>
      <c r="E25" s="25"/>
      <c r="F25" s="25"/>
      <c r="G25" s="25"/>
      <c r="H25" s="49"/>
      <c r="I25" s="8"/>
      <c r="J25" s="9"/>
      <c r="K25" s="9"/>
      <c r="L25" s="9"/>
    </row>
    <row r="26" spans="1:12" s="40" customFormat="1" ht="15.75">
      <c r="A26" s="42"/>
      <c r="C26" s="42"/>
      <c r="D26" s="25"/>
      <c r="E26" s="25"/>
      <c r="F26" s="25"/>
      <c r="G26" s="25"/>
      <c r="H26" s="49"/>
      <c r="I26" s="8"/>
      <c r="J26" s="9"/>
      <c r="K26" s="9"/>
      <c r="L26" s="9"/>
    </row>
    <row r="27" spans="1:12" s="40" customFormat="1" ht="15.75">
      <c r="A27" s="42"/>
      <c r="C27" s="42"/>
      <c r="D27" s="25"/>
      <c r="E27" s="25"/>
      <c r="F27" s="25"/>
      <c r="G27" s="25"/>
      <c r="H27" s="49"/>
      <c r="I27" s="8"/>
      <c r="J27" s="9"/>
      <c r="K27" s="9"/>
      <c r="L27" s="9"/>
    </row>
    <row r="28" spans="1:12" s="40" customFormat="1" ht="15.75">
      <c r="A28" s="42"/>
      <c r="C28" s="42"/>
      <c r="D28" s="25"/>
      <c r="E28" s="25"/>
      <c r="F28" s="25"/>
      <c r="G28" s="25"/>
      <c r="H28" s="49"/>
      <c r="I28" s="8"/>
      <c r="J28" s="9"/>
      <c r="K28" s="9"/>
      <c r="L28" s="9"/>
    </row>
    <row r="29" spans="1:12" s="40" customFormat="1" ht="15.75">
      <c r="A29" s="42"/>
      <c r="C29" s="42"/>
      <c r="D29" s="25"/>
      <c r="E29" s="25"/>
      <c r="F29" s="25"/>
      <c r="G29" s="25"/>
      <c r="H29" s="49"/>
      <c r="I29" s="8"/>
      <c r="J29" s="9"/>
      <c r="K29" s="9"/>
      <c r="L29" s="9"/>
    </row>
    <row r="30" spans="1:12" s="40" customFormat="1" ht="15.75">
      <c r="A30" s="42"/>
      <c r="C30" s="42"/>
      <c r="D30" s="25"/>
      <c r="E30" s="25"/>
      <c r="F30" s="25"/>
      <c r="G30" s="25"/>
      <c r="H30" s="49"/>
      <c r="I30" s="8"/>
      <c r="J30" s="9"/>
      <c r="K30" s="9"/>
      <c r="L30" s="9"/>
    </row>
  </sheetData>
  <sheetProtection/>
  <protectedRanges>
    <protectedRange sqref="I2" name="Range2_1"/>
  </protectedRanges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2014-10-31T12:56:31Z</cp:lastPrinted>
  <dcterms:created xsi:type="dcterms:W3CDTF">1996-10-14T23:33:28Z</dcterms:created>
  <dcterms:modified xsi:type="dcterms:W3CDTF">2014-10-31T12:56:37Z</dcterms:modified>
  <cp:category/>
  <cp:version/>
  <cp:contentType/>
  <cp:contentStatus/>
</cp:coreProperties>
</file>