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5" yWindow="-60" windowWidth="15345" windowHeight="12795" tabRatio="228" firstSheet="1" activeTab="1"/>
  </bookViews>
  <sheets>
    <sheet name="Sheet1" sheetId="2" state="hidden" r:id="rId1"/>
    <sheet name="IVF - Лекарства" sheetId="3" r:id="rId2"/>
  </sheets>
  <definedNames>
    <definedName name="lf44762_bm1" localSheetId="0">Sheet1!#REF!</definedName>
  </definedNames>
  <calcPr calcId="145621"/>
</workbook>
</file>

<file path=xl/calcChain.xml><?xml version="1.0" encoding="utf-8"?>
<calcChain xmlns="http://schemas.openxmlformats.org/spreadsheetml/2006/main">
  <c r="L5" i="3" l="1"/>
  <c r="N5" i="3"/>
  <c r="O5" i="3"/>
  <c r="P5" i="3" s="1"/>
  <c r="L6" i="3"/>
  <c r="N6" i="3"/>
  <c r="Q6" i="3" s="1"/>
  <c r="R6" i="3" s="1"/>
  <c r="O6" i="3"/>
  <c r="P6" i="3" s="1"/>
  <c r="L7" i="3"/>
  <c r="N7" i="3"/>
  <c r="O7" i="3"/>
  <c r="P7" i="3" s="1"/>
  <c r="L8" i="3"/>
  <c r="N8" i="3"/>
  <c r="Q8" i="3" s="1"/>
  <c r="R8" i="3" s="1"/>
  <c r="O8" i="3"/>
  <c r="P8" i="3" s="1"/>
  <c r="L9" i="3"/>
  <c r="N9" i="3"/>
  <c r="O9" i="3"/>
  <c r="P9" i="3" s="1"/>
  <c r="L10" i="3"/>
  <c r="N10" i="3"/>
  <c r="O10" i="3"/>
  <c r="P10" i="3" s="1"/>
  <c r="Q10" i="3"/>
  <c r="R10" i="3" s="1"/>
  <c r="O4" i="3"/>
  <c r="N4" i="3"/>
  <c r="L4" i="3"/>
  <c r="Q9" i="3" l="1"/>
  <c r="R9" i="3" s="1"/>
  <c r="Q7" i="3"/>
  <c r="R7" i="3" s="1"/>
  <c r="Q5" i="3"/>
  <c r="R5" i="3" s="1"/>
  <c r="Q4" i="3"/>
  <c r="P4" i="3"/>
  <c r="R4" i="3" l="1"/>
  <c r="Q11" i="3"/>
  <c r="R11" i="3" s="1"/>
</calcChain>
</file>

<file path=xl/sharedStrings.xml><?xml version="1.0" encoding="utf-8"?>
<sst xmlns="http://schemas.openxmlformats.org/spreadsheetml/2006/main" count="65" uniqueCount="45">
  <si>
    <t>mg</t>
  </si>
  <si>
    <t>ml</t>
  </si>
  <si>
    <t>Powder and solvent for solution for injection</t>
  </si>
  <si>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</si>
  <si>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</si>
  <si>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</si>
  <si>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</si>
  <si>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L02AE04</t>
  </si>
  <si>
    <t>Solution for injection</t>
  </si>
  <si>
    <t>0.1 mg/ml - 1 ml</t>
  </si>
  <si>
    <t>H01CC01</t>
  </si>
  <si>
    <t>Ganirelix</t>
  </si>
  <si>
    <t>0,25 mg/0,5 ml</t>
  </si>
  <si>
    <t>G03GA02</t>
  </si>
  <si>
    <t>G03GA06</t>
  </si>
  <si>
    <t>Follitropin beta</t>
  </si>
  <si>
    <t>300 IU/0,36 ml</t>
  </si>
  <si>
    <t>900 IU/1.08 ml</t>
  </si>
  <si>
    <t>G03GA08</t>
  </si>
  <si>
    <t>Choriogonadotropin alfa</t>
  </si>
  <si>
    <t>250 mcg/0,5 ml</t>
  </si>
  <si>
    <t>“Доставка на лекарствени препарати за нуждите на Отделение по асистирана репродукция“</t>
  </si>
  <si>
    <t>ТЕХНИЧЕСКА СПЕЦИФИКАЦИЯ</t>
  </si>
  <si>
    <t xml:space="preserve">№ </t>
  </si>
  <si>
    <t>Triptorelin acetate</t>
  </si>
  <si>
    <t>75 IU</t>
  </si>
  <si>
    <t>150 IU</t>
  </si>
  <si>
    <t>Мярка</t>
  </si>
  <si>
    <t>ампула</t>
  </si>
  <si>
    <t>Доставка на лекарствени препарати за нуждите на Отделение по асистирана репродукция</t>
  </si>
  <si>
    <t>Наименование на лекарствения продукт</t>
  </si>
  <si>
    <t>Притежател на разрешението за употреба</t>
  </si>
  <si>
    <t xml:space="preserve">Количество за ед. мярка
/капс.,фл., сак, табл. и т.н./ </t>
  </si>
  <si>
    <t>Цена за мярка /капс., фл., сак, табл. и т.н./ в лв с ДДС</t>
  </si>
  <si>
    <t>Обща стойност за мярка /капс., фл., сак, табл. и т.н./ в лв с ДДС</t>
  </si>
  <si>
    <t>Окончателна опаковка</t>
  </si>
  <si>
    <t>Брой опаковки, съответстващи на общото количество</t>
  </si>
  <si>
    <t>Цена за 1 бр опаковка в лв без ДДС</t>
  </si>
  <si>
    <t>Цена за 1 бр опаковка в лв с ДДС</t>
  </si>
  <si>
    <t>Обща стойност на опаковките в лв без ДДС</t>
  </si>
  <si>
    <t>Обща стойност на опаковките в лв с ДДС</t>
  </si>
  <si>
    <t>Ценово предложение Приложение №3</t>
  </si>
  <si>
    <t>Общо:</t>
  </si>
  <si>
    <t xml:space="preserve">Оферираните лекарствени продукти да са включени в Позитивния лекарствен списък, актуален към датата на отваряне на  офертата;                                                                                                                                                              Единичните цени на оферираните лекарствени продукти не надвишават стойността за мярка /капсула, флакон, сак, таблетка и т.н. в лв. с ДДС, изчислена на база референтна стойност за DDD /терапевтичен курс/ от Позитивният лекарствен списък, актуален към датата на отваряне на офертата;
Остатъчен срок на годност на оферираните продукти (минимум 70%) от обявения от производителя към датата на всяка доставка. 
</t>
  </si>
  <si>
    <t>Meriofert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</si>
</sst>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"/>
    <numFmt numFmtId="165" formatCode="0.0000"/>
    <numFmt numFmtId="166" formatCode="#,##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u/>
      <sz val="12"/>
      <color theme="10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Border="0" applyProtection="0"/>
    <xf numFmtId="0" fontId="5" fillId="0" borderId="0" applyNumberFormat="0" applyBorder="0" applyProtection="0"/>
    <xf numFmtId="0" fontId="1" fillId="0" borderId="0"/>
  </cellStyleXfs>
  <cellXfs count="41">
    <xf numFmtId="0" fontId="0" fillId="0" borderId="0" xfId="0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10" fillId="0" borderId="0" xfId="0" applyFont="1"/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166" fontId="15" fillId="0" borderId="5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166" fontId="15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/>
    </xf>
    <xf numFmtId="0" fontId="14" fillId="2" borderId="2" xfId="8" applyFont="1" applyFill="1" applyBorder="1" applyAlignment="1">
      <alignment horizontal="center" vertical="center" textRotation="90" wrapText="1"/>
    </xf>
    <xf numFmtId="3" fontId="14" fillId="2" borderId="5" xfId="8" applyNumberFormat="1" applyFont="1" applyFill="1" applyBorder="1" applyAlignment="1">
      <alignment horizontal="right" vertical="center" textRotation="90" wrapText="1"/>
    </xf>
    <xf numFmtId="166" fontId="14" fillId="2" borderId="5" xfId="8" applyNumberFormat="1" applyFont="1" applyFill="1" applyBorder="1" applyAlignment="1">
      <alignment horizontal="center" vertical="center" textRotation="90" wrapText="1"/>
    </xf>
    <xf numFmtId="3" fontId="14" fillId="2" borderId="5" xfId="8" applyNumberFormat="1" applyFont="1" applyFill="1" applyBorder="1" applyAlignment="1">
      <alignment horizontal="center" vertical="center" textRotation="90" wrapText="1"/>
    </xf>
    <xf numFmtId="166" fontId="14" fillId="2" borderId="3" xfId="8" applyNumberFormat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6" fillId="2" borderId="1" xfId="8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1" xfId="8" applyFont="1" applyFill="1" applyBorder="1" applyAlignment="1">
      <alignment horizontal="center" vertical="center" textRotation="90" wrapText="1"/>
    </xf>
    <xf numFmtId="0" fontId="6" fillId="2" borderId="2" xfId="8" applyFont="1" applyFill="1" applyBorder="1" applyAlignment="1">
      <alignment horizontal="center" vertical="center" textRotation="90" wrapText="1"/>
    </xf>
    <xf numFmtId="166" fontId="7" fillId="0" borderId="3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4" fontId="6" fillId="2" borderId="3" xfId="8" applyNumberFormat="1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</cellXfs>
  <cellStyles count="13">
    <cellStyle name="Hyperlink 2" xfId="1"/>
    <cellStyle name="Normal" xfId="0" builtinId="0"/>
    <cellStyle name="Normal 2" xfId="2"/>
    <cellStyle name="Normal 2 2" xfId="3"/>
    <cellStyle name="Normal 2 2 2" xfId="4"/>
    <cellStyle name="Normal 2 2 3" xfId="5"/>
    <cellStyle name="Normal 2 2 3 2" xfId="6"/>
    <cellStyle name="Normal 2 3" xfId="7"/>
    <cellStyle name="Normal 3" xfId="8"/>
    <cellStyle name="Normal 3 2" xfId="9"/>
    <cellStyle name="Normal 3 2 2" xfId="10"/>
    <cellStyle name="Normal 3_32,A,Б,В,Г,Д,Е,Ж" xfId="11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"/>
  <sheetViews>
    <sheetView zoomScaleNormal="100" workbookViewId="0">
      <selection activeCell="D6" sqref="D6:K6"/>
    </sheetView>
  </sheetViews>
  <sheetFormatPr defaultRowHeight="15.75" x14ac:dyDescent="0.25"/>
  <cols>
    <col min="1" max="2" width="9.140625" style="4"/>
    <col min="3" max="3" width="9.140625" style="3"/>
    <col min="4" max="4" width="9.140625" style="4"/>
    <col min="5" max="5" width="4.85546875" style="4" customWidth="1"/>
    <col min="6" max="6" width="9.140625" style="4"/>
    <col min="7" max="7" width="9.140625" style="5"/>
    <col min="8" max="8" width="9.140625" style="6"/>
    <col min="9" max="9" width="13.28515625" style="2" customWidth="1"/>
    <col min="10" max="16384" width="9.140625" style="2"/>
  </cols>
  <sheetData>
    <row r="5" spans="4:11" ht="21" x14ac:dyDescent="0.35">
      <c r="D5" s="7"/>
      <c r="E5" s="7"/>
      <c r="F5" s="28" t="s">
        <v>22</v>
      </c>
      <c r="G5" s="28"/>
      <c r="H5" s="28"/>
      <c r="I5" s="28"/>
      <c r="J5" s="7"/>
      <c r="K5" s="7"/>
    </row>
    <row r="6" spans="4:11" ht="97.5" customHeight="1" x14ac:dyDescent="0.25">
      <c r="D6" s="29" t="s">
        <v>21</v>
      </c>
      <c r="E6" s="29"/>
      <c r="F6" s="29"/>
      <c r="G6" s="29"/>
      <c r="H6" s="29"/>
      <c r="I6" s="29"/>
      <c r="J6" s="29"/>
      <c r="K6" s="29"/>
    </row>
  </sheetData>
  <mergeCells count="2">
    <mergeCell ref="F5:I5"/>
    <mergeCell ref="D6:K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80" zoomScaleNormal="80" workbookViewId="0">
      <selection activeCell="C5" sqref="C5"/>
    </sheetView>
  </sheetViews>
  <sheetFormatPr defaultRowHeight="15.75" x14ac:dyDescent="0.25"/>
  <cols>
    <col min="1" max="1" width="5.140625" style="4" customWidth="1"/>
    <col min="2" max="2" width="14" style="4" customWidth="1"/>
    <col min="3" max="3" width="22" style="3" customWidth="1"/>
    <col min="4" max="4" width="10.28515625" style="4" customWidth="1"/>
    <col min="5" max="5" width="13.42578125" style="4" customWidth="1"/>
    <col min="6" max="6" width="4" style="5" customWidth="1"/>
    <col min="7" max="7" width="5.42578125" style="6" customWidth="1"/>
    <col min="8" max="8" width="5.7109375" style="2" customWidth="1"/>
    <col min="9" max="9" width="4.85546875" style="2" customWidth="1"/>
    <col min="10" max="10" width="6.140625" style="2" customWidth="1"/>
    <col min="11" max="11" width="6.5703125" style="2" customWidth="1"/>
    <col min="12" max="12" width="9.140625" style="2"/>
    <col min="13" max="13" width="4.7109375" style="2" customWidth="1"/>
    <col min="14" max="16384" width="9.140625" style="2"/>
  </cols>
  <sheetData>
    <row r="1" spans="1:18" x14ac:dyDescent="0.25">
      <c r="A1" s="40" t="s">
        <v>41</v>
      </c>
      <c r="B1" s="40"/>
      <c r="C1" s="40"/>
      <c r="D1" s="40"/>
      <c r="E1" s="40"/>
      <c r="F1" s="40"/>
      <c r="G1" s="40"/>
      <c r="H1" s="40"/>
    </row>
    <row r="2" spans="1:18" ht="19.5" customHeight="1" x14ac:dyDescent="0.25">
      <c r="A2" s="26" t="s">
        <v>29</v>
      </c>
      <c r="B2" s="27"/>
      <c r="C2" s="27"/>
      <c r="D2" s="27"/>
      <c r="E2" s="27"/>
      <c r="F2" s="27"/>
      <c r="G2" s="27"/>
      <c r="H2" s="27"/>
    </row>
    <row r="3" spans="1:18" s="9" customFormat="1" ht="163.5" customHeight="1" x14ac:dyDescent="0.25">
      <c r="A3" s="21" t="s">
        <v>23</v>
      </c>
      <c r="B3" s="22" t="s">
        <v>3</v>
      </c>
      <c r="C3" s="23" t="s">
        <v>4</v>
      </c>
      <c r="D3" s="23" t="s">
        <v>5</v>
      </c>
      <c r="E3" s="30" t="s">
        <v>6</v>
      </c>
      <c r="F3" s="30"/>
      <c r="G3" s="24" t="s">
        <v>27</v>
      </c>
      <c r="H3" s="16" t="s">
        <v>30</v>
      </c>
      <c r="I3" s="16" t="s">
        <v>31</v>
      </c>
      <c r="J3" s="17" t="s">
        <v>32</v>
      </c>
      <c r="K3" s="18" t="s">
        <v>33</v>
      </c>
      <c r="L3" s="18" t="s">
        <v>34</v>
      </c>
      <c r="M3" s="19" t="s">
        <v>35</v>
      </c>
      <c r="N3" s="18" t="s">
        <v>36</v>
      </c>
      <c r="O3" s="20" t="s">
        <v>37</v>
      </c>
      <c r="P3" s="20" t="s">
        <v>38</v>
      </c>
      <c r="Q3" s="20" t="s">
        <v>39</v>
      </c>
      <c r="R3" s="20" t="s">
        <v>40</v>
      </c>
    </row>
    <row r="4" spans="1:18" ht="94.5" x14ac:dyDescent="0.25">
      <c r="A4" s="1">
        <v>1</v>
      </c>
      <c r="B4" s="1" t="s">
        <v>13</v>
      </c>
      <c r="C4" s="1" t="s">
        <v>44</v>
      </c>
      <c r="D4" s="1" t="s">
        <v>2</v>
      </c>
      <c r="E4" s="1" t="s">
        <v>25</v>
      </c>
      <c r="F4" s="1" t="s">
        <v>1</v>
      </c>
      <c r="G4" s="1" t="s">
        <v>28</v>
      </c>
      <c r="H4" s="10"/>
      <c r="I4" s="10"/>
      <c r="J4" s="11">
        <v>2000</v>
      </c>
      <c r="K4" s="12"/>
      <c r="L4" s="12">
        <f>J4*K4</f>
        <v>0</v>
      </c>
      <c r="M4" s="13"/>
      <c r="N4" s="13" t="e">
        <f>J4/M4</f>
        <v>#DIV/0!</v>
      </c>
      <c r="O4" s="12">
        <f>M4*K4/1.2</f>
        <v>0</v>
      </c>
      <c r="P4" s="12">
        <f>O4*1.2</f>
        <v>0</v>
      </c>
      <c r="Q4" s="12" t="e">
        <f>N4*O4</f>
        <v>#DIV/0!</v>
      </c>
      <c r="R4" s="14" t="e">
        <f>Q4*1.2</f>
        <v>#DIV/0!</v>
      </c>
    </row>
    <row r="5" spans="1:18" ht="94.5" x14ac:dyDescent="0.25">
      <c r="A5" s="1">
        <v>2</v>
      </c>
      <c r="B5" s="1" t="s">
        <v>13</v>
      </c>
      <c r="C5" s="1" t="s">
        <v>44</v>
      </c>
      <c r="D5" s="1" t="s">
        <v>2</v>
      </c>
      <c r="E5" s="1" t="s">
        <v>26</v>
      </c>
      <c r="F5" s="1" t="s">
        <v>1</v>
      </c>
      <c r="G5" s="1" t="s">
        <v>28</v>
      </c>
      <c r="H5" s="8"/>
      <c r="I5" s="10"/>
      <c r="J5" s="15">
        <v>4000</v>
      </c>
      <c r="K5" s="12"/>
      <c r="L5" s="12">
        <f t="shared" ref="L5:L10" si="0">J5*K5</f>
        <v>0</v>
      </c>
      <c r="M5" s="13"/>
      <c r="N5" s="13" t="e">
        <f t="shared" ref="N5:N10" si="1">J5/M5</f>
        <v>#DIV/0!</v>
      </c>
      <c r="O5" s="12">
        <f t="shared" ref="O5:O10" si="2">M5*K5/1.2</f>
        <v>0</v>
      </c>
      <c r="P5" s="12">
        <f t="shared" ref="P5:P10" si="3">O5*1.2</f>
        <v>0</v>
      </c>
      <c r="Q5" s="12" t="e">
        <f t="shared" ref="Q5:Q10" si="4">N5*O5</f>
        <v>#DIV/0!</v>
      </c>
      <c r="R5" s="14" t="e">
        <f t="shared" ref="R5:R11" si="5">Q5*1.2</f>
        <v>#DIV/0!</v>
      </c>
    </row>
    <row r="6" spans="1:18" ht="47.25" x14ac:dyDescent="0.25">
      <c r="A6" s="1">
        <v>3</v>
      </c>
      <c r="B6" s="1" t="s">
        <v>14</v>
      </c>
      <c r="C6" s="1" t="s">
        <v>15</v>
      </c>
      <c r="D6" s="1" t="s">
        <v>8</v>
      </c>
      <c r="E6" s="1" t="s">
        <v>16</v>
      </c>
      <c r="F6" s="1" t="s">
        <v>1</v>
      </c>
      <c r="G6" s="1" t="s">
        <v>28</v>
      </c>
      <c r="H6" s="8"/>
      <c r="I6" s="10"/>
      <c r="J6" s="15">
        <v>400</v>
      </c>
      <c r="K6" s="12"/>
      <c r="L6" s="12">
        <f t="shared" si="0"/>
        <v>0</v>
      </c>
      <c r="M6" s="13"/>
      <c r="N6" s="13" t="e">
        <f t="shared" si="1"/>
        <v>#DIV/0!</v>
      </c>
      <c r="O6" s="12">
        <f t="shared" si="2"/>
        <v>0</v>
      </c>
      <c r="P6" s="12">
        <f t="shared" si="3"/>
        <v>0</v>
      </c>
      <c r="Q6" s="12" t="e">
        <f t="shared" si="4"/>
        <v>#DIV/0!</v>
      </c>
      <c r="R6" s="14" t="e">
        <f t="shared" si="5"/>
        <v>#DIV/0!</v>
      </c>
    </row>
    <row r="7" spans="1:18" ht="47.25" x14ac:dyDescent="0.25">
      <c r="A7" s="1">
        <v>4</v>
      </c>
      <c r="B7" s="1" t="s">
        <v>14</v>
      </c>
      <c r="C7" s="1" t="s">
        <v>15</v>
      </c>
      <c r="D7" s="1" t="s">
        <v>8</v>
      </c>
      <c r="E7" s="1" t="s">
        <v>17</v>
      </c>
      <c r="F7" s="1" t="s">
        <v>1</v>
      </c>
      <c r="G7" s="1" t="s">
        <v>28</v>
      </c>
      <c r="H7" s="8"/>
      <c r="I7" s="10"/>
      <c r="J7" s="15">
        <v>300</v>
      </c>
      <c r="K7" s="12"/>
      <c r="L7" s="12">
        <f t="shared" si="0"/>
        <v>0</v>
      </c>
      <c r="M7" s="13"/>
      <c r="N7" s="13" t="e">
        <f t="shared" si="1"/>
        <v>#DIV/0!</v>
      </c>
      <c r="O7" s="12">
        <f t="shared" si="2"/>
        <v>0</v>
      </c>
      <c r="P7" s="12">
        <f t="shared" si="3"/>
        <v>0</v>
      </c>
      <c r="Q7" s="12" t="e">
        <f t="shared" si="4"/>
        <v>#DIV/0!</v>
      </c>
      <c r="R7" s="14" t="e">
        <f t="shared" si="5"/>
        <v>#DIV/0!</v>
      </c>
    </row>
    <row r="8" spans="1:18" ht="47.25" x14ac:dyDescent="0.25">
      <c r="A8" s="1">
        <v>5</v>
      </c>
      <c r="B8" s="1" t="s">
        <v>7</v>
      </c>
      <c r="C8" s="1" t="s">
        <v>24</v>
      </c>
      <c r="D8" s="1" t="s">
        <v>8</v>
      </c>
      <c r="E8" s="1" t="s">
        <v>9</v>
      </c>
      <c r="F8" s="1" t="s">
        <v>0</v>
      </c>
      <c r="G8" s="1" t="s">
        <v>28</v>
      </c>
      <c r="H8" s="8"/>
      <c r="I8" s="10"/>
      <c r="J8" s="15">
        <v>1200</v>
      </c>
      <c r="K8" s="12"/>
      <c r="L8" s="12">
        <f t="shared" si="0"/>
        <v>0</v>
      </c>
      <c r="M8" s="13"/>
      <c r="N8" s="13" t="e">
        <f t="shared" si="1"/>
        <v>#DIV/0!</v>
      </c>
      <c r="O8" s="12">
        <f t="shared" si="2"/>
        <v>0</v>
      </c>
      <c r="P8" s="12">
        <f t="shared" si="3"/>
        <v>0</v>
      </c>
      <c r="Q8" s="12" t="e">
        <f t="shared" si="4"/>
        <v>#DIV/0!</v>
      </c>
      <c r="R8" s="14" t="e">
        <f t="shared" si="5"/>
        <v>#DIV/0!</v>
      </c>
    </row>
    <row r="9" spans="1:18" ht="47.25" x14ac:dyDescent="0.25">
      <c r="A9" s="1">
        <v>6</v>
      </c>
      <c r="B9" s="1" t="s">
        <v>10</v>
      </c>
      <c r="C9" s="1" t="s">
        <v>11</v>
      </c>
      <c r="D9" s="1" t="s">
        <v>8</v>
      </c>
      <c r="E9" s="1" t="s">
        <v>12</v>
      </c>
      <c r="F9" s="1" t="s">
        <v>0</v>
      </c>
      <c r="G9" s="1" t="s">
        <v>28</v>
      </c>
      <c r="H9" s="8"/>
      <c r="I9" s="10"/>
      <c r="J9" s="15">
        <v>2400</v>
      </c>
      <c r="K9" s="12"/>
      <c r="L9" s="12">
        <f t="shared" si="0"/>
        <v>0</v>
      </c>
      <c r="M9" s="13"/>
      <c r="N9" s="13" t="e">
        <f t="shared" si="1"/>
        <v>#DIV/0!</v>
      </c>
      <c r="O9" s="12">
        <f t="shared" si="2"/>
        <v>0</v>
      </c>
      <c r="P9" s="12">
        <f t="shared" si="3"/>
        <v>0</v>
      </c>
      <c r="Q9" s="12" t="e">
        <f t="shared" si="4"/>
        <v>#DIV/0!</v>
      </c>
      <c r="R9" s="14" t="e">
        <f t="shared" si="5"/>
        <v>#DIV/0!</v>
      </c>
    </row>
    <row r="10" spans="1:18" ht="47.25" x14ac:dyDescent="0.25">
      <c r="A10" s="1">
        <v>7</v>
      </c>
      <c r="B10" s="1" t="s">
        <v>18</v>
      </c>
      <c r="C10" s="1" t="s">
        <v>19</v>
      </c>
      <c r="D10" s="1" t="s">
        <v>8</v>
      </c>
      <c r="E10" s="1" t="s">
        <v>20</v>
      </c>
      <c r="F10" s="1" t="s">
        <v>1</v>
      </c>
      <c r="G10" s="1" t="s">
        <v>28</v>
      </c>
      <c r="H10" s="8"/>
      <c r="I10" s="10"/>
      <c r="J10" s="15">
        <v>400</v>
      </c>
      <c r="K10" s="12"/>
      <c r="L10" s="12">
        <f t="shared" si="0"/>
        <v>0</v>
      </c>
      <c r="M10" s="13"/>
      <c r="N10" s="13" t="e">
        <f t="shared" si="1"/>
        <v>#DIV/0!</v>
      </c>
      <c r="O10" s="12">
        <f t="shared" si="2"/>
        <v>0</v>
      </c>
      <c r="P10" s="12">
        <f t="shared" si="3"/>
        <v>0</v>
      </c>
      <c r="Q10" s="12" t="e">
        <f t="shared" si="4"/>
        <v>#DIV/0!</v>
      </c>
      <c r="R10" s="14" t="e">
        <f t="shared" si="5"/>
        <v>#DIV/0!</v>
      </c>
    </row>
    <row r="11" spans="1:18" ht="34.5" customHeight="1" x14ac:dyDescent="0.25">
      <c r="P11" s="15" t="s">
        <v>42</v>
      </c>
      <c r="Q11" s="25" t="e">
        <f>SUM(Q4:Q10)</f>
        <v>#DIV/0!</v>
      </c>
      <c r="R11" s="15" t="e">
        <f t="shared" si="5"/>
        <v>#DIV/0!</v>
      </c>
    </row>
    <row r="13" spans="1:18" x14ac:dyDescent="0.25">
      <c r="A13" s="31" t="s">
        <v>43</v>
      </c>
      <c r="B13" s="32"/>
      <c r="C13" s="32"/>
      <c r="D13" s="32"/>
      <c r="E13" s="33"/>
    </row>
    <row r="14" spans="1:18" x14ac:dyDescent="0.25">
      <c r="A14" s="34"/>
      <c r="B14" s="35"/>
      <c r="C14" s="35"/>
      <c r="D14" s="35"/>
      <c r="E14" s="36"/>
    </row>
    <row r="15" spans="1:18" ht="167.25" customHeight="1" x14ac:dyDescent="0.25">
      <c r="A15" s="37"/>
      <c r="B15" s="38"/>
      <c r="C15" s="38"/>
      <c r="D15" s="38"/>
      <c r="E15" s="39"/>
    </row>
  </sheetData>
  <mergeCells count="3">
    <mergeCell ref="E3:F3"/>
    <mergeCell ref="A13:E15"/>
    <mergeCell ref="A1:H1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IVF - Лекарства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Gergana Bojilova</cp:lastModifiedBy>
  <cp:lastPrinted>2020-06-05T13:15:35Z</cp:lastPrinted>
  <dcterms:created xsi:type="dcterms:W3CDTF">2016-06-02T15:08:11Z</dcterms:created>
  <dcterms:modified xsi:type="dcterms:W3CDTF">2020-06-11T10:59:48Z</dcterms:modified>
</cp:coreProperties>
</file>