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0" sheetId="1" r:id="rId1"/>
    <sheet name="I" sheetId="2" r:id="rId2"/>
    <sheet name="II" sheetId="3" r:id="rId3"/>
    <sheet name="III" sheetId="4" r:id="rId4"/>
    <sheet name="IV" sheetId="5" r:id="rId5"/>
    <sheet name="V" sheetId="6" r:id="rId6"/>
    <sheet name="VI" sheetId="7" r:id="rId7"/>
    <sheet name="VII" sheetId="8" r:id="rId8"/>
    <sheet name="VIII" sheetId="9" r:id="rId9"/>
    <sheet name="IX" sheetId="10" r:id="rId10"/>
    <sheet name="X" sheetId="11" r:id="rId11"/>
    <sheet name="XI" sheetId="12" r:id="rId12"/>
    <sheet name="XII" sheetId="13" r:id="rId13"/>
    <sheet name="XIII" sheetId="14" r:id="rId14"/>
    <sheet name="XIV" sheetId="15" r:id="rId15"/>
    <sheet name="XV" sheetId="16" r:id="rId16"/>
    <sheet name="XVI" sheetId="17" r:id="rId17"/>
  </sheets>
  <definedNames/>
  <calcPr fullCalcOnLoad="1"/>
</workbook>
</file>

<file path=xl/sharedStrings.xml><?xml version="1.0" encoding="utf-8"?>
<sst xmlns="http://schemas.openxmlformats.org/spreadsheetml/2006/main" count="1108" uniqueCount="479">
  <si>
    <t>Наименование</t>
  </si>
  <si>
    <t>Мярка</t>
  </si>
  <si>
    <t xml:space="preserve">  Дилуент- 20л</t>
  </si>
  <si>
    <t xml:space="preserve">  Детергент-20 л</t>
  </si>
  <si>
    <t xml:space="preserve">  Слаб лизиращ р-р- 9,6л </t>
  </si>
  <si>
    <t xml:space="preserve">  Хемоглобин лайз- 4л</t>
  </si>
  <si>
    <t xml:space="preserve">  Ензимен поч. р-р-2х 50мл</t>
  </si>
  <si>
    <t>Контролна кръв три нива за Cell Dyn х 2,5 мл.</t>
  </si>
  <si>
    <t>хемостаза</t>
  </si>
  <si>
    <t>Протромбиново време - реактив</t>
  </si>
  <si>
    <t xml:space="preserve">АПТТ </t>
  </si>
  <si>
    <t>Фибриноген А</t>
  </si>
  <si>
    <t>Тромбиново време</t>
  </si>
  <si>
    <t>СТА-почистващ разтвор</t>
  </si>
  <si>
    <t>АТ ІІІ</t>
  </si>
  <si>
    <t xml:space="preserve">Протеин Ц </t>
  </si>
  <si>
    <t xml:space="preserve">Протеин Ес </t>
  </si>
  <si>
    <t>АПСР/ ф.V Лайден</t>
  </si>
  <si>
    <t>Хепарин /UFH-LMWH/</t>
  </si>
  <si>
    <t>Фон Вилебранд фактор</t>
  </si>
  <si>
    <t>Плазминоген</t>
  </si>
  <si>
    <t>Антиплазмин</t>
  </si>
  <si>
    <t xml:space="preserve">Калциев двухлорид </t>
  </si>
  <si>
    <t>Разреждащ буфер</t>
  </si>
  <si>
    <t>Десорб У.</t>
  </si>
  <si>
    <t>Оурен-вероналов буфер</t>
  </si>
  <si>
    <t>Фактор ІІ</t>
  </si>
  <si>
    <t>Фактор XIIІ</t>
  </si>
  <si>
    <t>Фактор V</t>
  </si>
  <si>
    <t>Фактор VII</t>
  </si>
  <si>
    <t>Фактор VIII</t>
  </si>
  <si>
    <t>Фактор IX</t>
  </si>
  <si>
    <t>Фактор X</t>
  </si>
  <si>
    <t>Фактор XI</t>
  </si>
  <si>
    <t>Фактор XII</t>
  </si>
  <si>
    <t>ФФВ калибратор</t>
  </si>
  <si>
    <t>Уникалибратор</t>
  </si>
  <si>
    <t>Куолити HBPM/LMWH</t>
  </si>
  <si>
    <t>Калибратор HBPM/LMWH</t>
  </si>
  <si>
    <t>Д-Димер</t>
  </si>
  <si>
    <t>Лиатест Д - Димер</t>
  </si>
  <si>
    <t xml:space="preserve">Лиатест контрол </t>
  </si>
  <si>
    <t>ФДП</t>
  </si>
  <si>
    <t>Фибрин мономер</t>
  </si>
  <si>
    <t>Магнитни бъркалки</t>
  </si>
  <si>
    <t>Затворена система за вземане на кръв</t>
  </si>
  <si>
    <t>острие за накапване /ДКК/</t>
  </si>
  <si>
    <t>Реагент APTEM</t>
  </si>
  <si>
    <t>Реагент EXTEM</t>
  </si>
  <si>
    <t>Реагент FIBTEM</t>
  </si>
  <si>
    <t>Реагент HEPTEM</t>
  </si>
  <si>
    <t>Реагент INTEM</t>
  </si>
  <si>
    <t>Връхчета за авт. пипета 320 мл.</t>
  </si>
  <si>
    <t>Контейнер /пин &amp; къп/</t>
  </si>
  <si>
    <t>Контрола ROTROL N</t>
  </si>
  <si>
    <t>Тест ленти за анализ на урина</t>
  </si>
  <si>
    <t>Тест ленти - мануално определяне - 10 параметра</t>
  </si>
  <si>
    <t>бр</t>
  </si>
  <si>
    <t>мл</t>
  </si>
  <si>
    <t>ДИЛУЕНТ/ШИИТ РЕАГЕНТ</t>
  </si>
  <si>
    <t>БЕЛИ КРЪВНИ КЛЕТКИ -РЕАГЕНТ А</t>
  </si>
  <si>
    <t>БЕЛИ КРЪВНИ КЛЕТКИ -РЕАГЕНТ Б</t>
  </si>
  <si>
    <t>ХЕМОГЛОБИН РЕАГЕНТ</t>
  </si>
  <si>
    <t>РЕТИКУЛОЦИТ РЕАГЕНТ</t>
  </si>
  <si>
    <t>РЕТИКУЛОЦИТ ДВЕ-НИВА КОНТРОЛ</t>
  </si>
  <si>
    <t>ИМУНЕН -Т КЛЕТКИ РЕАГЕНТ</t>
  </si>
  <si>
    <t>ИМУНЕН ТРОМБОЦИТ/ CD61/  РЕАГЕНТ</t>
  </si>
  <si>
    <t>Дилуент</t>
  </si>
  <si>
    <t>Детергент</t>
  </si>
  <si>
    <t>Циан-фри лизант</t>
  </si>
  <si>
    <t>Ензим почистващ р-р</t>
  </si>
  <si>
    <t>Три нива контроли</t>
  </si>
  <si>
    <t>Три нива контроли/половин опаковка/</t>
  </si>
  <si>
    <t>Контролни тест ленти</t>
  </si>
  <si>
    <t>Комбур  UX</t>
  </si>
  <si>
    <t xml:space="preserve"> РЕАГЕНТИ, еквивалентни за Sapphire</t>
  </si>
  <si>
    <t>Еквивалентни за Тромбеластограф ROTEG /затворена с-ма/</t>
  </si>
  <si>
    <t>Тест за определяне на групова принадлежност на бета-хемол.Стрептококи от култура- Латекс проба</t>
  </si>
  <si>
    <t>Мануални идентификационни с-ми за Neisseria/Haemophilus</t>
  </si>
  <si>
    <t>Бързи мануални идентификационни с-ми за Грам положителни бактерии-за 4 часа</t>
  </si>
  <si>
    <t>Мануални идентификационни с-ми за Грам положителни бактерии</t>
  </si>
  <si>
    <t xml:space="preserve">Бързи мануални идентификационни с-ми за Enterobacteriaceae-за 4 часа </t>
  </si>
  <si>
    <t>Мануални идентификационни с-ми за Enterobacteriaceae и Неферментиращи глюкоза Грам отр. Бактерии</t>
  </si>
  <si>
    <t>Мануална биохимична идентификационна система за дрождеподобни микроорганизми</t>
  </si>
  <si>
    <t>Латекс тест за идентификация на  Candida</t>
  </si>
  <si>
    <t>Хромагар за Кандида</t>
  </si>
  <si>
    <t>Среди и материали за идентификация на Candida spp</t>
  </si>
  <si>
    <t>Хромагар за Enterobacteriaceae</t>
  </si>
  <si>
    <t>Оксацилин скрин агар</t>
  </si>
  <si>
    <t>Хран. Среди в петри с диам. 90мм</t>
  </si>
  <si>
    <t>Хр. среда за микоплазми</t>
  </si>
  <si>
    <t>Хр.среда за Найсерия Менингитис и Гонорее</t>
  </si>
  <si>
    <t>Хр.среда за хемофили</t>
  </si>
  <si>
    <t>Хр.среда за кампилобактер</t>
  </si>
  <si>
    <t>Обикновен бульон</t>
  </si>
  <si>
    <t>Соево-казеинов бульон</t>
  </si>
  <si>
    <t>Левин</t>
  </si>
  <si>
    <t>Шедлер агар+вит.К</t>
  </si>
  <si>
    <t>Сабуро-декстроза агар</t>
  </si>
  <si>
    <t>Апохолат цит.агар</t>
  </si>
  <si>
    <t>Салмонела- Шигела агар</t>
  </si>
  <si>
    <t>Мак Конки агар</t>
  </si>
  <si>
    <t>Селерс- хранителна среда</t>
  </si>
  <si>
    <t>Хром-агар</t>
  </si>
  <si>
    <t>Мюлер-Хинтон агар</t>
  </si>
  <si>
    <t>Колумбия-агар</t>
  </si>
  <si>
    <t>Кръвен агар-база</t>
  </si>
  <si>
    <t>Сухи хранителни среди</t>
  </si>
  <si>
    <t>бр.</t>
  </si>
  <si>
    <t>Микроанаерофили-с-ми за култивиранеGasPack</t>
  </si>
  <si>
    <t>Анаеробни с-ми за култивиране-GasPack</t>
  </si>
  <si>
    <t>Транс.с-ми за течни материали</t>
  </si>
  <si>
    <t>Мини транспорт.с-ми</t>
  </si>
  <si>
    <t>Анаеробни транспорт.с-ми</t>
  </si>
  <si>
    <t>Аеробни-транспортни с-ми</t>
  </si>
  <si>
    <t>Диспенсери за антибиотични дискове с 6 гнезда</t>
  </si>
  <si>
    <t>Норфлоксацин</t>
  </si>
  <si>
    <t>Офлоксацин</t>
  </si>
  <si>
    <t>Меропенем</t>
  </si>
  <si>
    <t>Имипенем</t>
  </si>
  <si>
    <t>Тейкопланин</t>
  </si>
  <si>
    <t>Мупироцин</t>
  </si>
  <si>
    <t>Моксифлоксацин</t>
  </si>
  <si>
    <t>Левофлоксацин</t>
  </si>
  <si>
    <t>Цефепим</t>
  </si>
  <si>
    <t>Цефокситин</t>
  </si>
  <si>
    <t>Цефтриаксон</t>
  </si>
  <si>
    <t>Цефуроксим</t>
  </si>
  <si>
    <t>Цефтазидим</t>
  </si>
  <si>
    <t>Азитромицин</t>
  </si>
  <si>
    <t>Ампицилин/Сулбактам</t>
  </si>
  <si>
    <t>Пиперацилин/Тазобактам</t>
  </si>
  <si>
    <t>Амоксицил/Клав.к-на</t>
  </si>
  <si>
    <t>Тобрамицин</t>
  </si>
  <si>
    <t>Ванкомицин</t>
  </si>
  <si>
    <t>Цефалотин</t>
  </si>
  <si>
    <t>Амикацин</t>
  </si>
  <si>
    <t>Гентамицин</t>
  </si>
  <si>
    <t>Хлорамфеникол</t>
  </si>
  <si>
    <t>Пиперацилин</t>
  </si>
  <si>
    <t>Клиндамицин</t>
  </si>
  <si>
    <t>Линкомицин</t>
  </si>
  <si>
    <t>Доксациклин</t>
  </si>
  <si>
    <t>Амоксицилин</t>
  </si>
  <si>
    <t>Азлоцилин</t>
  </si>
  <si>
    <t>Тетрациклин</t>
  </si>
  <si>
    <t>Еритромицин</t>
  </si>
  <si>
    <t>Оксацилиин</t>
  </si>
  <si>
    <t>Пеницилин</t>
  </si>
  <si>
    <t>Ампицилин</t>
  </si>
  <si>
    <t>Е-тест мин. Инхибиращи концентр.</t>
  </si>
  <si>
    <t>Тест за ИФО</t>
  </si>
  <si>
    <t>Новобиоцин</t>
  </si>
  <si>
    <t>Бацитрацин</t>
  </si>
  <si>
    <t>Оптохин</t>
  </si>
  <si>
    <t>Консумативи еквивалентни за апарат BACTEC</t>
  </si>
  <si>
    <t>Пластмасови касети за парафин - 37 х 24 х 5</t>
  </si>
  <si>
    <t>Пластмасови касети за парафин - 30 х 24 х 5</t>
  </si>
  <si>
    <t>Пластмасови касети за парафин - 24 х 24 х 5</t>
  </si>
  <si>
    <t>Пластмасови касети за парафин - 15 х 15 х 5</t>
  </si>
  <si>
    <t>Пластмасови касети за парафин - 7 х 7 х 5</t>
  </si>
  <si>
    <t>Кошничка за 26 предметни стъкла</t>
  </si>
  <si>
    <t>Кутии за оцветителен сет</t>
  </si>
  <si>
    <t>Оцветяващ сет за предметни стъкла от 12 кутии</t>
  </si>
  <si>
    <t>Сет за цитология и гефрир от 3 кутии</t>
  </si>
  <si>
    <t>Пластмасови плаки за изливане/различни размери</t>
  </si>
  <si>
    <t>Стъклени вани с размери  80 х 60 х 150 мм /дълж., шир. и вис./</t>
  </si>
  <si>
    <t>Стъклени вани с размери 200 х 100 х 100 мм /дълж., шир. и вис./</t>
  </si>
  <si>
    <t>Стъклени кювети за предметни стъкла, вертикални с капаци тип Хелендау</t>
  </si>
  <si>
    <t>Спиртни лампи- стъклени</t>
  </si>
  <si>
    <t>Покривни стъкла 20/30мм</t>
  </si>
  <si>
    <t>Стъклени петрита с капак ф140мм, дълб. 20мм</t>
  </si>
  <si>
    <t>Стъклени петрита с капак ф93мм, дълб. 20мм</t>
  </si>
  <si>
    <t>Епруветки с шлиф 25мл</t>
  </si>
  <si>
    <t>Епруветки с шлиф 10мл</t>
  </si>
  <si>
    <t>Епруветки стъклени 8см/1см</t>
  </si>
  <si>
    <t>Предметни стъкла - с шлифован край</t>
  </si>
  <si>
    <t>Стъклени цилиндри, неградуирани със стойка</t>
  </si>
  <si>
    <t>Лабораторни цилиндри-250 мл</t>
  </si>
  <si>
    <t>Бехерови чаши-1000мл</t>
  </si>
  <si>
    <t>Бехерови чаши-500мл</t>
  </si>
  <si>
    <t>Бехерови чаши-250мл</t>
  </si>
  <si>
    <t>Бехерови чаши-100 мл</t>
  </si>
  <si>
    <t>Мерителни колби-250 мл</t>
  </si>
  <si>
    <t>Мерителни колби-100мл</t>
  </si>
  <si>
    <t>Мерителни колби-50 мл</t>
  </si>
  <si>
    <t>Мерителни колби-25 мл</t>
  </si>
  <si>
    <t>Връхчета за авт. пипети с обем до 1мл-сини</t>
  </si>
  <si>
    <t>Връхчета за авт. пипети с обем до 0,1мл-жълти</t>
  </si>
  <si>
    <t>Йозе- пластмаса, стерилно, за еднократна употреба</t>
  </si>
  <si>
    <t>Стативи за пластмасови епруветки с диам. 8-9 мм и дължина 45 мм</t>
  </si>
  <si>
    <t>Пластмасови епруветки с диам. 8-9 мм и дължина 45 мм</t>
  </si>
  <si>
    <t>Контейнери за храчки за еднократна употреба и обем 30 мл.- стерилни, индивидуално опаковани</t>
  </si>
  <si>
    <t>Контейнери за фецес за еднократна употреба с лъжичка и обем 15 мл.- стерилни, плътна пластмаса, индивидуално опаковани</t>
  </si>
  <si>
    <t>Контейнери за течни материали с обем 50 мл. - стерилни, индивидуално опаковани</t>
  </si>
  <si>
    <t>Петрита за еднократна употреба с диам. 90 мм, стерилни</t>
  </si>
  <si>
    <t>Пипети "Пастьор"</t>
  </si>
  <si>
    <t>Контейнери за урина, стерилни с обем 15мл</t>
  </si>
  <si>
    <t>Микроцентрофужки за "Епендорф"-1,5 мл</t>
  </si>
  <si>
    <t>Пластмасови петрита за еднократна употреба, стерилни ф60мм</t>
  </si>
  <si>
    <t>Статив за микроцентрофужки Епендорф</t>
  </si>
  <si>
    <t>Стативи за епруветки, пластмасови, прозрачни, с ширина на отвора 1,8см-2,0см,за два реда епруветки, с дъно, по 10 на ред</t>
  </si>
  <si>
    <t>Микроепруветка с капачка тип Бекман, 0,25 мл</t>
  </si>
  <si>
    <t>Епруветка пластмасова с винтова капачка, стерилна, с диаметър 16 мм, дължина 100 мм</t>
  </si>
  <si>
    <t>Епруветка пластмасова с винтова капачка, стерилна, с диаметър 14 мм, дължина 100 мм</t>
  </si>
  <si>
    <t>за аеробна култура</t>
  </si>
  <si>
    <t>за анаеробна култура</t>
  </si>
  <si>
    <t>педиатрична смесена</t>
  </si>
  <si>
    <t>микоефлитична</t>
  </si>
  <si>
    <t xml:space="preserve"> Eквивалентни за Meditron gunior II / затворена с-ма/ - 10 параметра</t>
  </si>
  <si>
    <t xml:space="preserve"> Еквивалентни за Meditron gunior II / затворена с-ма/ - контрол тест М</t>
  </si>
  <si>
    <t>микосис ис/ф</t>
  </si>
  <si>
    <t>СРЕДИ ЗА ХЕМОКУЛТУРИ</t>
  </si>
  <si>
    <t>ХИМИЧЕСКИ РЕАКТИВИ</t>
  </si>
  <si>
    <t>РЕАКТИВИ ЗА КРЪВЕН АНАЛИЗ</t>
  </si>
  <si>
    <t>КОНСУМАТИВИ ЗА РОТАЦИОНЕН ТРОМБЕЛАСТОГРАФ</t>
  </si>
  <si>
    <t>ЗА АНАЛИЗ НА УРИНА</t>
  </si>
  <si>
    <t>СРЕДА ЗА РАЗВИТИЕ НА БИОЛОГИЧНИ КУЛТУРИ</t>
  </si>
  <si>
    <t>АНТИБИОТИЧНИ ДИСКОВЕ</t>
  </si>
  <si>
    <t>Пластмасови продукти за лабораторна употреба</t>
  </si>
  <si>
    <t>I.</t>
  </si>
  <si>
    <t>II.</t>
  </si>
  <si>
    <t>III.</t>
  </si>
  <si>
    <t>IV.</t>
  </si>
  <si>
    <t>VIII.</t>
  </si>
  <si>
    <t>XV.</t>
  </si>
  <si>
    <t>XVI.</t>
  </si>
  <si>
    <t>V.</t>
  </si>
  <si>
    <t>XII.</t>
  </si>
  <si>
    <t>ЛАБОРАТОРНИ РЕАКТИВИ</t>
  </si>
  <si>
    <t>л</t>
  </si>
  <si>
    <t>кг</t>
  </si>
  <si>
    <t>ЕТАНОЛ 96% ЧЗА</t>
  </si>
  <si>
    <t>ИЗОАМИЛОВ АЛКОХОЛ (ИЗОМЕРНА СМЕС)  ХЧ</t>
  </si>
  <si>
    <t>1-ПРОПАНОЛ  ХЧ</t>
  </si>
  <si>
    <t>ХЛОРАЛ ХИДРАТ  ЧЗА</t>
  </si>
  <si>
    <t>ФОРМАЛДЕХИД РАЗТВОР 4% БУФЕРИРАН (pH 6.9), ЗА ХИСТОЛОГИЯ</t>
  </si>
  <si>
    <t>Tris</t>
  </si>
  <si>
    <t>ГЛИЦЕРИН  ХЧ</t>
  </si>
  <si>
    <t>АМОНЯЧЕН РАЗТВОР 25%  ХЧ</t>
  </si>
  <si>
    <t>ИМЕРСИОННА  ТЕЧНОСТ  ЗА  МИКРОСКОПИЯ</t>
  </si>
  <si>
    <t>гр</t>
  </si>
  <si>
    <t>РАЗТВОР НА АЛЦИАНОВО СИНЬО  ЗА МИКРОСКОПИЯ</t>
  </si>
  <si>
    <t>НАБОР ЗА ОЦВЕТЯВАНЕ ПО ГОМОРИ С МЕТЕНАМИН ЗА МИКРОСКОПИЯ</t>
  </si>
  <si>
    <t>РАЗТВОР ПО ДЖИЛ II (МОДИФИЦИРАН) НА ХЕМАТОКСИЛИН ЗА МИКРОСКОПИЯ</t>
  </si>
  <si>
    <t>РАЗТВОР ПО ДЖИЛ III (МОДИФИЦИРАН) НА ХЕМАТОКСИЛИН ЗА МИКРОСКОПИЯ</t>
  </si>
  <si>
    <t>НАБОР ЗА ОЦВЕТЯВАНЕ ПО ВАН ГИЗОН ЗА МИКРОСКОПИЯ</t>
  </si>
  <si>
    <t>НАБОР ЗА ОЦВЕТЯВАНЕ ПО ВАЙГЕРТ ЗА МИКРОСКОПИЯ</t>
  </si>
  <si>
    <t>НАБОР ЗА ОЦВЕТЯВАНЕ  ПО МАСОН-ГОЛДНЕР ЗА МИКРОСКОПИЯ</t>
  </si>
  <si>
    <t>РАЗТВОР ПО ГИМЗА ОТ АЗУР-ЕОЗИН  И МЕТИЛЕНОВО СИНЬО ЗА МИКРОСКОПИЯ</t>
  </si>
  <si>
    <t>РАЗТВОР ПО МЕЙ-ГРЮНВАЛД  ОТ ЕОЗИН  И МЕТИЛЕНОВО  СИНЬО  ЗА  МИКРОСКОПИЯ</t>
  </si>
  <si>
    <t>РАЗТВОР ПО МАЙЕР ХЕМАЛАУН ЗА МИКРОСКОПИЯ</t>
  </si>
  <si>
    <t>КИТ ЗА ОЦВЕТЯВАНЕ СЪС СРЕБРО ПО WARTHIN-STARRY</t>
  </si>
  <si>
    <t>НАБОР ЗА ОЦВЕТЯВАНЕ НА АМИЛОИД С КОНГО ЧЕРВЕНО ПО ХИГМАН</t>
  </si>
  <si>
    <t>10% неутрално буфериран формалин</t>
  </si>
  <si>
    <t>Бои за микроскопско изследване на кръвни натривки и ретикулоцити</t>
  </si>
  <si>
    <t>Бром-крезол блау</t>
  </si>
  <si>
    <t>Фосфатен буфер рН=7.0</t>
  </si>
  <si>
    <t>Течна хроматография Финиган</t>
  </si>
  <si>
    <t>Метанол за течна хроматография - градиент</t>
  </si>
  <si>
    <t>Ацетонитрил за течна хроматография - градиент</t>
  </si>
  <si>
    <r>
      <t xml:space="preserve">ВОДЕН РАЗТВОР НА ЕОЗИН G </t>
    </r>
    <r>
      <rPr>
        <sz val="12"/>
        <rFont val="Arial"/>
        <family val="2"/>
      </rPr>
      <t>ЗА  МИКРОСКОПИЯ (0,5%)</t>
    </r>
  </si>
  <si>
    <t>Систем контрол Н+П</t>
  </si>
  <si>
    <t>холдер - за игли с автоматично изхвърляне на иглата</t>
  </si>
  <si>
    <t>игли  08/40  20-22G с автоматично изхвърляне</t>
  </si>
  <si>
    <t>есмарх (турникет)</t>
  </si>
  <si>
    <t>Мей-Грюнвалд за микроскопия (с метанол), плътност 0,79 кг/л</t>
  </si>
  <si>
    <t>Гимза за микроскопия плътност 0,99 кг/л</t>
  </si>
  <si>
    <t>Electronic pipette incl. pipetteholder</t>
  </si>
  <si>
    <t>ASPI-test 1.0ml Arachidonic Acid, incl. 5 micro test tubes for aliquotation</t>
  </si>
  <si>
    <t>ADP-test 1.0ml ADP, incl. 5 micro test tubes for aliquotation</t>
  </si>
  <si>
    <t>COL-test 1.0ml Collagen, incl. 5 micro test tubes for aliquotation</t>
  </si>
  <si>
    <t>RISTO-test 1.0ml Ristocetin, incl. 5 micro test tubes for aliquotation</t>
  </si>
  <si>
    <t>TRAP-test 1.0ml Trap-6, incl. 5 micro test tubes for aliquotation</t>
  </si>
  <si>
    <t>Prostaglandin 1 x 1.0ml Prostaglandin E1, incl. 5 micro test tubes, additional reagent for ADPtest HS</t>
  </si>
  <si>
    <t>ASA control 1 x 1.0ml  Acetylic Salicylic Acid 20mg/ml, incl. 5 micro test tubes</t>
  </si>
  <si>
    <t>ASPI test 3 x 1.0ml Arachidonic Acid</t>
  </si>
  <si>
    <t>ADP-test 3 x 1.0ml ADP</t>
  </si>
  <si>
    <t>COL-test 3 x 1.0ml Collagen</t>
  </si>
  <si>
    <t>RISTO-test 3 x 1.0ml Ristocetin</t>
  </si>
  <si>
    <t>TRAP-test 3 x 1.0ml Trap-6</t>
  </si>
  <si>
    <t>Prostaglandin 3 x 1.0ml Prostaglandin E1 (dry reagent)</t>
  </si>
  <si>
    <t>ASA control 3 x 1.0ml  Acetylic Salicylic Acid 20mg/ml  (dry reagent)</t>
  </si>
  <si>
    <t>GpIIbIIIa-Antagonist 50µg/ml 3 x 0.5ml</t>
  </si>
  <si>
    <t>Реактиви еквивалентни за Агрегометър Multiplate  /затворена с-ма/</t>
  </si>
  <si>
    <t>луер адаптори с автоматично изхвърляне на иглата</t>
  </si>
  <si>
    <t>автоматични ланцети -единични с различна дълбочина на убождане</t>
  </si>
  <si>
    <t>автоматични ланцети с възможност за ползване на убождащо устройство</t>
  </si>
  <si>
    <t>затворена с-ма за вземане на кръв - игли с крилца 21-23G</t>
  </si>
  <si>
    <t>Тест за окултно кървене 3х50</t>
  </si>
  <si>
    <t>Количество</t>
  </si>
  <si>
    <t xml:space="preserve">Мярка </t>
  </si>
  <si>
    <t>тест</t>
  </si>
  <si>
    <t>Реагент STARTEM</t>
  </si>
  <si>
    <t xml:space="preserve">Еквивалентен на Multiplate -measuring cells, 6x5x5 </t>
  </si>
  <si>
    <t>епруветки -  плазма /LH/ -4мл; 5.5 мл.</t>
  </si>
  <si>
    <t>епруветки - серум./клот акт/ - до7мл.</t>
  </si>
  <si>
    <t>епруветки-серум /гел/ от 3,5 мл</t>
  </si>
  <si>
    <t>епруветки-серум /гел/ от 4,5 мл</t>
  </si>
  <si>
    <t>епруветки ЕДТА -3мл;2 мл.</t>
  </si>
  <si>
    <t xml:space="preserve">епруветки /Sodium fluoride/Potassium oxalate/ - 2.0 мл; </t>
  </si>
  <si>
    <t xml:space="preserve">епруветки /ESR/  Na Citrate 0.129 M/- 1.2 мл </t>
  </si>
  <si>
    <t xml:space="preserve">епруветки -  плазма /NaH/ - до 5мл; </t>
  </si>
  <si>
    <t>епруветки ЕДТА  -5,5мл</t>
  </si>
  <si>
    <t xml:space="preserve">микроепруветки  ЕДТА </t>
  </si>
  <si>
    <t>микроепруветки серум /гел/</t>
  </si>
  <si>
    <t xml:space="preserve">микроепруветки  /ESR/ </t>
  </si>
  <si>
    <t xml:space="preserve">микроепруветки /Sodium fluoride/Potassium oxalate/ </t>
  </si>
  <si>
    <t>Реактиви, консумативи и контроли, еквивалентни за CD 1800 хем анализатор</t>
  </si>
  <si>
    <t>Реактиви еквивалентни за Апарати STA Compact  и STA Revolution - бар кодирани</t>
  </si>
  <si>
    <t>епруветки - плазма /Na Citrat 0.129 M/ 1.8мл ; 2.7 мл.</t>
  </si>
  <si>
    <t>№</t>
  </si>
  <si>
    <t>Консумативи, еквивалентни за полуавтоматичен уринен анализатор Урисис 1100</t>
  </si>
  <si>
    <t>Връхчета за авт. пипети с  обем 0,2мл</t>
  </si>
  <si>
    <t>Връхчета за авт. пипети до 0,1мл - стерилни</t>
  </si>
  <si>
    <t>АЦЕТОН   ХЧ</t>
  </si>
  <si>
    <t>СОЛНА КИСЕЛИНА ДИМЯЩА 37%  ХЧ</t>
  </si>
  <si>
    <t>АЗОТНА КИСЕЛИНА 65% ХЧ</t>
  </si>
  <si>
    <t>СЯРНА КИСЕЛИНА 95-97%  ХЧ</t>
  </si>
  <si>
    <t>ДИЕТИЛЕТЕР  ХЧ</t>
  </si>
  <si>
    <t>ЕТАНОЛ (ETИЛОВ АЛКОХОЛ)  АБСОЛЮТЕН  ХЧ</t>
  </si>
  <si>
    <t>ХЛОРОФОРМ  ХЧ</t>
  </si>
  <si>
    <t>ФОРМАЛДЕХИД РАЗТВОР НАЙ-МАЛКО 37% СТАБИЛИЗ.  С  ОКОЛО 10% МЕТАНОЛ</t>
  </si>
  <si>
    <t>МЕТАНОЛ   ХЧ</t>
  </si>
  <si>
    <t>НАТРИЕВА  ОСНОВА   ХЧ</t>
  </si>
  <si>
    <t>ПЕРХИДРОЛ 30 % Н2О2, ХЧ  СТАБИЛИЗИРАН ЗА СЪХРАНЕНИЕ ПРИ ПО-ВИСОКИ ТЕМПЕРАТУРИ</t>
  </si>
  <si>
    <t>ЗАМЕСТИТЕЛ  НА  КСИЛОЛ  ЗА  ХИСТОЛОГИЯ</t>
  </si>
  <si>
    <t>ЛЕПИЛО ЗА ПОКРИВНИ СТЪКЛА НА ОСНОВАТА НА КСИЛОЛ, ОПАКОВКА ДО 500 МЛ</t>
  </si>
  <si>
    <t>ЛЕПИЛО ЗА ПОКРИВНИ СТЪКЛА (СРЕДА ЗА ВКЛЮЧВАНЕ НА МАТЕРИАЛА ЗА МИКРОСКОПИЯ), (заместващ покривното стъкло)</t>
  </si>
  <si>
    <t>сет</t>
  </si>
  <si>
    <r>
      <t xml:space="preserve">ЕОЗИН G </t>
    </r>
    <r>
      <rPr>
        <sz val="12"/>
        <rFont val="Arial"/>
        <family val="2"/>
      </rPr>
      <t xml:space="preserve">ЗА МИКРОСКОПИЯ </t>
    </r>
    <r>
      <rPr>
        <sz val="12"/>
        <color indexed="8"/>
        <rFont val="Arial"/>
        <family val="2"/>
      </rPr>
      <t>(суха субстанция)</t>
    </r>
  </si>
  <si>
    <t>Различни медицински уреди и изделия</t>
  </si>
  <si>
    <t xml:space="preserve">Дунапренови подложки за хистологични касети </t>
  </si>
  <si>
    <t>Контейнери за биопсични/опертивни материали - 10 мл</t>
  </si>
  <si>
    <t>Контейнери за биопсични/опертивни материали - 20 мл</t>
  </si>
  <si>
    <t>Контейнери за биопсични/опертивни материали - 30 мл</t>
  </si>
  <si>
    <t>Контейнери за биопсични/опертивни материали - 50 мл</t>
  </si>
  <si>
    <t>Микротомни ножчета нисък профил (disposable blades)</t>
  </si>
  <si>
    <t>Архиватори за парафинови блокчета и предметни стъкла</t>
  </si>
  <si>
    <t>Среда за замразяващ микротом, синя, водоразтворима, опаковка до 200 мл</t>
  </si>
  <si>
    <t>Декалцинираща течност за големи биопсии, опаковка до 1 л</t>
  </si>
  <si>
    <t>Табли за 20 бр препарати, пластмасови, устойчиви на хистологични реактиви</t>
  </si>
  <si>
    <r>
      <t xml:space="preserve">Касети хистологични със странични прорези за по-добра обмяна на реактивите, 45 </t>
    </r>
    <r>
      <rPr>
        <sz val="12"/>
        <rFont val="Calibri"/>
        <family val="2"/>
      </rPr>
      <t>°</t>
    </r>
    <r>
      <rPr>
        <sz val="12"/>
        <rFont val="Arial"/>
        <family val="2"/>
      </rPr>
      <t xml:space="preserve"> наклон на повърхността за надписване</t>
    </r>
  </si>
  <si>
    <t>Касети биопсични със странични прорези и наклонени странични стени под тъп ъгъл за по-добра обмяна на реактивите, 0.67 мм отвори</t>
  </si>
  <si>
    <t>Касети биопсични със странични прорези и наклонени странични стени под тъп ъгъл за по-добра обмяна на реактивите, 0.26 мм отвори</t>
  </si>
  <si>
    <t>XIII</t>
  </si>
  <si>
    <t>МАНУАЛНИ ИДЕНТИФИКАЦИОННИ СИСТЕМИ ЕКВИВАЛЕНТНИ ЗА API</t>
  </si>
  <si>
    <t>АПИ-УЕБ </t>
  </si>
  <si>
    <t>АПИ 10 С </t>
  </si>
  <si>
    <t>АПИ Листерия-компл.стрип и среда</t>
  </si>
  <si>
    <t>АПИ НХ-компл.стрип и среда</t>
  </si>
  <si>
    <t>АПИ Кандида- компл. стрип и среда </t>
  </si>
  <si>
    <t>АПИ 20 НЕ- компл. стрип и среда</t>
  </si>
  <si>
    <t>АПИ 20 НЕ аналитичен профилен индекс </t>
  </si>
  <si>
    <t>АПИ 20 E </t>
  </si>
  <si>
    <t>АПИ 20 E реагент кит </t>
  </si>
  <si>
    <t>АПИ 20 E аналитичен профилен индекс </t>
  </si>
  <si>
    <t>АПИ 20 Ц АУКС-компл.стрип и среда </t>
  </si>
  <si>
    <t>АПИ 20 Ц АУКС аналитичен профилен инд </t>
  </si>
  <si>
    <t>АПИ 20 A -компл.стрип и среда</t>
  </si>
  <si>
    <t>АПИ 20 A аналитичен профилен индекс </t>
  </si>
  <si>
    <t>АПИ СТАФ -компл. стрип и среда</t>
  </si>
  <si>
    <t>АПИ СТАФ аналитичен профилен индекс </t>
  </si>
  <si>
    <t>АПИ 20 СТРEП - компл.стрип и среда</t>
  </si>
  <si>
    <t>АПИ 20 СТРEП аналитичен профилен инде </t>
  </si>
  <si>
    <t>рапид 20 E </t>
  </si>
  <si>
    <t>рапид 20 E аналитичен профилен индекс </t>
  </si>
  <si>
    <t>АПИ Кампи-компл.стрип и две среди </t>
  </si>
  <si>
    <t>АПИ Корине-компл. Стрип и две среди </t>
  </si>
  <si>
    <t>АПИ Корине аналитичен профилен индекс </t>
  </si>
  <si>
    <t>АПИ ЗИМ </t>
  </si>
  <si>
    <t>АПИ ОФ Медиум </t>
  </si>
  <si>
    <t>АПИ М Медиум </t>
  </si>
  <si>
    <t>АПИ 50 ЦХ </t>
  </si>
  <si>
    <t>АПИ 50 ЦХЛ Медиум </t>
  </si>
  <si>
    <t>АПИ 50 ЦХБ/E Медиум </t>
  </si>
  <si>
    <t>АПИ NaCl 0.85 Медиум (3 мл) </t>
  </si>
  <si>
    <t>АПИ NaCl 0.85 % Медиум (2 мл) </t>
  </si>
  <si>
    <t>АПИ NaCl 0.85 % Медиум (5 мл) </t>
  </si>
  <si>
    <t>АПИ Суспеншън Медиум (5 мл) </t>
  </si>
  <si>
    <t>АПИ Суспеншън Медиум (3 мл) </t>
  </si>
  <si>
    <t>АПИ Суспеншън Медиум (2 мл) </t>
  </si>
  <si>
    <t>Зн </t>
  </si>
  <si>
    <t>ТДА </t>
  </si>
  <si>
    <t>ВП 1 + ВП 2 реагент </t>
  </si>
  <si>
    <t>НИТ 1 + НИТ 2 реагент </t>
  </si>
  <si>
    <t>НИН х 2 </t>
  </si>
  <si>
    <t>ЗИМ Б х2 </t>
  </si>
  <si>
    <t>ЗИМ А х2 </t>
  </si>
  <si>
    <t>ФВБ </t>
  </si>
  <si>
    <t>БЦП </t>
  </si>
  <si>
    <t>ЕХР </t>
  </si>
  <si>
    <t>КСИЛ </t>
  </si>
  <si>
    <t>ДЖЕЙМС </t>
  </si>
  <si>
    <t>ФБ </t>
  </si>
  <si>
    <t>ВП А + ВП Б реагент </t>
  </si>
  <si>
    <t>МакФарланд стандарт -комплект</t>
  </si>
  <si>
    <t>Микоплазма ИСТ 2 </t>
  </si>
  <si>
    <t>Микоплазма Препарейшън </t>
  </si>
  <si>
    <t>Уреа-аргинин ЛИО 2 бульон </t>
  </si>
  <si>
    <t>Микоплазма А7 агар </t>
  </si>
  <si>
    <t>ПИЗ х2 </t>
  </si>
  <si>
    <t>VІ.</t>
  </si>
  <si>
    <t>МАНУАЛНИ ИДЕНТИФИКАЦИОННИ СИСТЕМИ - ЕКВИВАЛЕНТНИ ЗА СИСТЕМА РЕМЕЛ</t>
  </si>
  <si>
    <t>Бързи мануални идентификационни с-ми за  Неферментиращи глюкоза Грам отр. Бактерии-за 4 часа</t>
  </si>
  <si>
    <t>Бързи мануални идентификационни с-ми за Грам положителни бактерии-за 4 часа -Staphylococcus</t>
  </si>
  <si>
    <t>Бързи мануални идентификационни с-ми за Грам положителни бактерии-за 4 часа- Streptococcus</t>
  </si>
  <si>
    <t>бързи мануални идентификационни с-ми за Neisseria/Haemophilus- за 4 часа</t>
  </si>
  <si>
    <t>VІІ.</t>
  </si>
  <si>
    <t xml:space="preserve">МАНУАЛНИ ИДЕНТИФИКАЦИОННИ СИСТЕМИ - ЕКВИВАЛЕНТНИ ЗА СИСТЕМА КРИСТАЛ </t>
  </si>
  <si>
    <t xml:space="preserve">№ </t>
  </si>
  <si>
    <t>ІХ.</t>
  </si>
  <si>
    <t>Тампони-дървени стерилни,единично опаковани</t>
  </si>
  <si>
    <t>Клиглер</t>
  </si>
  <si>
    <t>Фенилаланин дезаминаза / ФАД/</t>
  </si>
  <si>
    <t>Цитрат агар / Симонс/</t>
  </si>
  <si>
    <t>Хран. среди за взискателни  микроорганизми</t>
  </si>
  <si>
    <t>Х.</t>
  </si>
  <si>
    <t>Идентифициращи антибиотични дискове-фиолка с 50 диска</t>
  </si>
  <si>
    <t>Изпитване на МИК</t>
  </si>
  <si>
    <t>Антибиотични дискове- фиолка с 50 диска</t>
  </si>
  <si>
    <t>Гентамицин 120 млг</t>
  </si>
  <si>
    <t>Колистин</t>
  </si>
  <si>
    <t>Линезолид</t>
  </si>
  <si>
    <t>Ципрофлоксацин</t>
  </si>
  <si>
    <t>Сулфатомексазол /Триметоприн</t>
  </si>
  <si>
    <t>Цефоперазон</t>
  </si>
  <si>
    <t>Цефоперазон/ Сулбактам</t>
  </si>
  <si>
    <t>Цефотаксим</t>
  </si>
  <si>
    <t>Цефотаксим/ Клав.к-на</t>
  </si>
  <si>
    <t>Цефтазидим / Клав.к-на</t>
  </si>
  <si>
    <t>Азтреонам</t>
  </si>
  <si>
    <t>XІ.</t>
  </si>
  <si>
    <t>СТЪКЛЕНИ ИЗДЕЛИЯ С ЛАБОРАТОРНА УПОТРЕБА</t>
  </si>
  <si>
    <t>XІV.</t>
  </si>
  <si>
    <t>Шпатула на Дигралски за разсяване на материал-стерилна, индивидуално опакована</t>
  </si>
  <si>
    <t>Автоматична пипета - вариабилна 0-20 мкл</t>
  </si>
  <si>
    <t>Автоматична пипета - вариабилна 0-200 мкл</t>
  </si>
  <si>
    <t>Автоматична пипета - 100 мкл</t>
  </si>
  <si>
    <t>Автоматична пипета - 50 мкл</t>
  </si>
  <si>
    <t>Пластмасови центрофужни епруветки с диам. 15 мм и дължина 90 мм</t>
  </si>
  <si>
    <t>ЕПРУВЕТКИ</t>
  </si>
  <si>
    <t>ФОРМАЛДЕХИД РАЗТВОР 10 % БУФЕРИРАН (pH 6.9), ЗА ХИСТОЛОГИЯ</t>
  </si>
  <si>
    <t>НАБОР ЗА ОЦВЕТЯВАНЕ PAS ЗА МИКРОСКОПИЯ (2 x 500 ml)</t>
  </si>
  <si>
    <t>оп</t>
  </si>
  <si>
    <t>Железни плаки за изливане/различни размери - 12 бр./оп</t>
  </si>
  <si>
    <t>Контейнери за биопсични материали - 125 мл</t>
  </si>
  <si>
    <t>Контейнери за биопсични материали - 250 мл</t>
  </si>
  <si>
    <t>Контейнери за биопсични материали - 500 мл</t>
  </si>
  <si>
    <t>Контейнери за биопсични материали - 1000 мл</t>
  </si>
  <si>
    <t>Контейнери за биопсични материали - 2500 мл</t>
  </si>
  <si>
    <t>Контейнери за биопсични материали - 5000 мл</t>
  </si>
  <si>
    <t>Покривни стъкла - 18 x 18 mm</t>
  </si>
  <si>
    <t xml:space="preserve">Покривни стъкла - 20 x 20 mm </t>
  </si>
  <si>
    <t>Покривни стъкла - 24 x 24 mm</t>
  </si>
  <si>
    <t xml:space="preserve">Покривни стъкла - 24 x 32 mm </t>
  </si>
  <si>
    <t xml:space="preserve">Покривни стъкла - 24 x 40 mm </t>
  </si>
  <si>
    <t>Покривни стъкла - 24 x 50 mm</t>
  </si>
  <si>
    <t xml:space="preserve">Покривни стъкла - 24 x 60 mm </t>
  </si>
  <si>
    <t>Предметни стъкла - двойно матирани</t>
  </si>
  <si>
    <t>Стативи за епруветки, пластмасови, прозрачни, с ширина на отвора 1,8см-2,0см,за два три реда епруветки, с дъно, по 10 на ред</t>
  </si>
  <si>
    <t>Търговско наименование</t>
  </si>
  <si>
    <t>Производител</t>
  </si>
  <si>
    <t>Каталожен номер</t>
  </si>
  <si>
    <t>Мл/л/тест/брой в 1 опаковка</t>
  </si>
  <si>
    <t xml:space="preserve">Брой опаковки, съответстващи на 
общото количество </t>
  </si>
  <si>
    <t>Кювети-еквивалентни за СТА компакт</t>
  </si>
  <si>
    <t xml:space="preserve"> “ДОСТАВКА НА  КОНСУМАТИВИ ЗА ЛАБОРАТОРИИ ПО ОБОСОБЕНИ ПОЗИЦИИ"</t>
  </si>
  <si>
    <t xml:space="preserve">Реактиви еквивалентни за хем. анализатор Celldyn 3700 - затворена система </t>
  </si>
  <si>
    <t>Цена за единица количество без ДДС</t>
  </si>
  <si>
    <t>Цена за единица количество с ДДС</t>
  </si>
  <si>
    <t>Единична цена на опаковка без ДДС</t>
  </si>
  <si>
    <t>Единична цена на опаковка с ДДС</t>
  </si>
  <si>
    <t>Обща стойност без ДДС</t>
  </si>
  <si>
    <t>Обща стойност с ДДС</t>
  </si>
  <si>
    <t>ОБЩО:</t>
  </si>
  <si>
    <t xml:space="preserve">Брой опаковки, съответстващи на общото количество </t>
  </si>
  <si>
    <t>Приложение 3</t>
  </si>
  <si>
    <t>ЦЕНОВО ПРЕДЛОЖЕНИЕ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</si>
</sst>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.00\ &quot;лв&quot;;[Red]#,##0.00\ &quot;лв&quot;"/>
    <numFmt numFmtId="189" formatCode="#,##0.00\ _л_в;[Red]#,##0.00\ _л_в"/>
    <numFmt numFmtId="190" formatCode="0.00;[Red]0.00"/>
    <numFmt numFmtId="191" formatCode="[$€-2]\ #,##0.00;[Red]\-[$€-2]\ #,##0.00"/>
    <numFmt numFmtId="192" formatCode="#,##0.00\ &quot;€&quot;"/>
    <numFmt numFmtId="193" formatCode="#,##0.0"/>
    <numFmt numFmtId="194" formatCode="#,##0.00000"/>
    <numFmt numFmtId="195" formatCode="0.0"/>
  </numFmts>
  <fonts count="52">
    <font>
      <sz val="10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i/>
      <u val="single"/>
      <sz val="12"/>
      <name val="Arial"/>
      <family val="2"/>
    </font>
    <font>
      <b/>
      <u val="single"/>
      <sz val="12"/>
      <name val="Arial"/>
      <family val="2"/>
    </font>
    <font>
      <sz val="12"/>
      <name val="Calibri"/>
      <family val="2"/>
    </font>
    <font>
      <b/>
      <sz val="12"/>
      <color indexed="53"/>
      <name val="Arial"/>
      <family val="2"/>
    </font>
    <font>
      <sz val="12"/>
      <color indexed="5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7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wrapText="1"/>
    </xf>
    <xf numFmtId="0" fontId="7" fillId="33" borderId="0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33" borderId="10" xfId="0" applyFont="1" applyFill="1" applyBorder="1" applyAlignment="1">
      <alignment vertical="justify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11" fillId="0" borderId="10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0" fontId="6" fillId="33" borderId="10" xfId="0" applyFont="1" applyFill="1" applyBorder="1" applyAlignment="1" applyProtection="1">
      <alignment wrapText="1"/>
      <protection locked="0"/>
    </xf>
    <xf numFmtId="0" fontId="6" fillId="33" borderId="10" xfId="0" applyFont="1" applyFill="1" applyBorder="1" applyAlignment="1" applyProtection="1">
      <alignment horizontal="left" wrapText="1"/>
      <protection locked="0"/>
    </xf>
    <xf numFmtId="49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3" fontId="7" fillId="33" borderId="10" xfId="0" applyNumberFormat="1" applyFont="1" applyFill="1" applyBorder="1" applyAlignment="1">
      <alignment horizontal="right" wrapText="1"/>
    </xf>
    <xf numFmtId="3" fontId="6" fillId="33" borderId="10" xfId="0" applyNumberFormat="1" applyFont="1" applyFill="1" applyBorder="1" applyAlignment="1" applyProtection="1">
      <alignment horizontal="right" wrapText="1"/>
      <protection locked="0"/>
    </xf>
    <xf numFmtId="3" fontId="7" fillId="33" borderId="0" xfId="0" applyNumberFormat="1" applyFont="1" applyFill="1" applyBorder="1" applyAlignment="1">
      <alignment horizontal="right" wrapText="1"/>
    </xf>
    <xf numFmtId="0" fontId="7" fillId="33" borderId="1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center" wrapText="1"/>
    </xf>
    <xf numFmtId="3" fontId="7" fillId="33" borderId="10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vertical="center" wrapText="1"/>
    </xf>
    <xf numFmtId="0" fontId="7" fillId="33" borderId="0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vertical="center" wrapText="1"/>
    </xf>
    <xf numFmtId="0" fontId="11" fillId="33" borderId="10" xfId="0" applyFont="1" applyFill="1" applyBorder="1" applyAlignment="1">
      <alignment vertical="justify"/>
    </xf>
    <xf numFmtId="0" fontId="7" fillId="0" borderId="10" xfId="0" applyFont="1" applyBorder="1" applyAlignment="1">
      <alignment vertical="top" wrapText="1"/>
    </xf>
    <xf numFmtId="191" fontId="7" fillId="0" borderId="10" xfId="0" applyNumberFormat="1" applyFont="1" applyFill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top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1" fontId="7" fillId="0" borderId="11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right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10" xfId="61" applyNumberFormat="1" applyFont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right" wrapText="1"/>
    </xf>
    <xf numFmtId="0" fontId="7" fillId="0" borderId="0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58" applyFont="1" applyFill="1" applyBorder="1" applyAlignment="1">
      <alignment vertical="center" wrapText="1"/>
      <protection/>
    </xf>
    <xf numFmtId="0" fontId="9" fillId="0" borderId="10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>
      <alignment vertical="center" wrapText="1"/>
      <protection/>
    </xf>
    <xf numFmtId="0" fontId="7" fillId="0" borderId="10" xfId="58" applyFont="1" applyFill="1" applyBorder="1" applyAlignment="1">
      <alignment horizontal="center" vertical="center" wrapText="1"/>
      <protection/>
    </xf>
    <xf numFmtId="0" fontId="9" fillId="0" borderId="10" xfId="58" applyFont="1" applyFill="1" applyBorder="1" applyAlignment="1">
      <alignment vertical="center" wrapText="1"/>
      <protection/>
    </xf>
    <xf numFmtId="0" fontId="7" fillId="0" borderId="10" xfId="58" applyFont="1" applyFill="1" applyBorder="1" applyAlignment="1">
      <alignment horizontal="left" vertical="center" wrapText="1"/>
      <protection/>
    </xf>
    <xf numFmtId="0" fontId="11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vertical="center" wrapText="1"/>
    </xf>
    <xf numFmtId="189" fontId="7" fillId="0" borderId="10" xfId="58" applyNumberFormat="1" applyFont="1" applyFill="1" applyBorder="1" applyAlignment="1">
      <alignment horizontal="center" vertical="center" wrapText="1"/>
      <protection/>
    </xf>
    <xf numFmtId="0" fontId="9" fillId="0" borderId="10" xfId="58" applyFont="1" applyFill="1" applyBorder="1" applyAlignment="1">
      <alignment horizontal="left" vertical="center" wrapText="1"/>
      <protection/>
    </xf>
    <xf numFmtId="3" fontId="6" fillId="0" borderId="10" xfId="0" applyNumberFormat="1" applyFont="1" applyFill="1" applyBorder="1" applyAlignment="1">
      <alignment horizontal="center" vertical="center" wrapText="1"/>
    </xf>
    <xf numFmtId="3" fontId="7" fillId="0" borderId="10" xfId="58" applyNumberFormat="1" applyFont="1" applyFill="1" applyBorder="1" applyAlignment="1">
      <alignment vertical="center" wrapText="1"/>
      <protection/>
    </xf>
    <xf numFmtId="3" fontId="7" fillId="0" borderId="0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3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3" fontId="13" fillId="0" borderId="12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3" fontId="7" fillId="33" borderId="10" xfId="0" applyNumberFormat="1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3" fontId="14" fillId="0" borderId="0" xfId="0" applyNumberFormat="1" applyFont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3" fontId="7" fillId="33" borderId="0" xfId="0" applyNumberFormat="1" applyFont="1" applyFill="1" applyBorder="1" applyAlignment="1">
      <alignment vertical="center" wrapText="1"/>
    </xf>
    <xf numFmtId="3" fontId="7" fillId="33" borderId="10" xfId="0" applyNumberFormat="1" applyFont="1" applyFill="1" applyBorder="1" applyAlignment="1">
      <alignment horizontal="right" vertical="center" wrapText="1"/>
    </xf>
    <xf numFmtId="3" fontId="7" fillId="33" borderId="0" xfId="0" applyNumberFormat="1" applyFont="1" applyFill="1" applyBorder="1" applyAlignment="1">
      <alignment horizontal="right" vertical="center" wrapText="1"/>
    </xf>
    <xf numFmtId="0" fontId="8" fillId="33" borderId="0" xfId="58" applyFont="1" applyFill="1" applyBorder="1" applyAlignment="1">
      <alignment vertical="center"/>
      <protection/>
    </xf>
    <xf numFmtId="0" fontId="6" fillId="33" borderId="0" xfId="0" applyFont="1" applyFill="1" applyBorder="1" applyAlignment="1">
      <alignment vertical="center" wrapText="1"/>
    </xf>
    <xf numFmtId="0" fontId="7" fillId="33" borderId="10" xfId="58" applyFont="1" applyFill="1" applyBorder="1" applyAlignment="1">
      <alignment vertical="center" wrapText="1"/>
      <protection/>
    </xf>
    <xf numFmtId="0" fontId="7" fillId="33" borderId="10" xfId="58" applyFont="1" applyFill="1" applyBorder="1" applyAlignment="1">
      <alignment horizontal="center" vertical="center"/>
      <protection/>
    </xf>
    <xf numFmtId="3" fontId="7" fillId="33" borderId="10" xfId="58" applyNumberFormat="1" applyFont="1" applyFill="1" applyBorder="1" applyAlignment="1">
      <alignment vertical="center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57" applyFont="1" applyBorder="1">
      <alignment/>
      <protection/>
    </xf>
    <xf numFmtId="0" fontId="7" fillId="33" borderId="10" xfId="0" applyFont="1" applyFill="1" applyBorder="1" applyAlignment="1">
      <alignment/>
    </xf>
    <xf numFmtId="0" fontId="7" fillId="33" borderId="0" xfId="0" applyFont="1" applyFill="1" applyBorder="1" applyAlignment="1">
      <alignment vertical="center"/>
    </xf>
    <xf numFmtId="0" fontId="7" fillId="0" borderId="10" xfId="57" applyFont="1" applyBorder="1" applyAlignment="1">
      <alignment vertical="center"/>
      <protection/>
    </xf>
    <xf numFmtId="0" fontId="1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6" fillId="33" borderId="12" xfId="0" applyFont="1" applyFill="1" applyBorder="1" applyAlignment="1">
      <alignment horizontal="left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58" applyFont="1" applyFill="1" applyBorder="1" applyAlignment="1">
      <alignment horizontal="left" vertical="center" wrapText="1"/>
      <protection/>
    </xf>
    <xf numFmtId="0" fontId="6" fillId="33" borderId="0" xfId="0" applyFont="1" applyFill="1" applyBorder="1" applyAlignment="1">
      <alignment horizontal="left" vertical="center" wrapText="1"/>
    </xf>
    <xf numFmtId="0" fontId="33" fillId="0" borderId="10" xfId="0" applyFont="1" applyBorder="1" applyAlignment="1">
      <alignment horizontal="center" vertical="center" wrapText="1"/>
    </xf>
    <xf numFmtId="194" fontId="33" fillId="0" borderId="10" xfId="57" applyNumberFormat="1" applyFont="1" applyBorder="1" applyAlignment="1">
      <alignment horizontal="center" vertical="center" wrapText="1"/>
      <protection/>
    </xf>
    <xf numFmtId="4" fontId="33" fillId="0" borderId="10" xfId="57" applyNumberFormat="1" applyFont="1" applyBorder="1" applyAlignment="1">
      <alignment horizontal="center" vertical="center" wrapText="1"/>
      <protection/>
    </xf>
    <xf numFmtId="194" fontId="7" fillId="0" borderId="10" xfId="57" applyNumberFormat="1" applyFont="1" applyBorder="1">
      <alignment/>
      <protection/>
    </xf>
    <xf numFmtId="4" fontId="7" fillId="0" borderId="10" xfId="57" applyNumberFormat="1" applyFont="1" applyBorder="1">
      <alignment/>
      <protection/>
    </xf>
    <xf numFmtId="2" fontId="7" fillId="0" borderId="10" xfId="57" applyNumberFormat="1" applyFont="1" applyBorder="1">
      <alignment/>
      <protection/>
    </xf>
    <xf numFmtId="4" fontId="7" fillId="0" borderId="11" xfId="57" applyNumberFormat="1" applyFont="1" applyBorder="1">
      <alignment/>
      <protection/>
    </xf>
    <xf numFmtId="0" fontId="6" fillId="33" borderId="14" xfId="0" applyFont="1" applyFill="1" applyBorder="1" applyAlignment="1">
      <alignment/>
    </xf>
    <xf numFmtId="4" fontId="7" fillId="33" borderId="15" xfId="0" applyNumberFormat="1" applyFont="1" applyFill="1" applyBorder="1" applyAlignment="1">
      <alignment/>
    </xf>
    <xf numFmtId="4" fontId="7" fillId="33" borderId="16" xfId="0" applyNumberFormat="1" applyFont="1" applyFill="1" applyBorder="1" applyAlignment="1">
      <alignment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 wrapText="1"/>
    </xf>
    <xf numFmtId="194" fontId="7" fillId="0" borderId="10" xfId="57" applyNumberFormat="1" applyFont="1" applyBorder="1" applyAlignment="1">
      <alignment vertical="center"/>
      <protection/>
    </xf>
    <xf numFmtId="4" fontId="7" fillId="0" borderId="10" xfId="57" applyNumberFormat="1" applyFont="1" applyBorder="1" applyAlignment="1">
      <alignment vertical="center"/>
      <protection/>
    </xf>
    <xf numFmtId="0" fontId="7" fillId="33" borderId="10" xfId="0" applyFont="1" applyFill="1" applyBorder="1" applyAlignment="1">
      <alignment horizontal="right" vertical="center" wrapText="1"/>
    </xf>
    <xf numFmtId="2" fontId="7" fillId="0" borderId="10" xfId="57" applyNumberFormat="1" applyFont="1" applyBorder="1" applyAlignment="1">
      <alignment vertical="center"/>
      <protection/>
    </xf>
    <xf numFmtId="0" fontId="6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6" fillId="33" borderId="14" xfId="0" applyFont="1" applyFill="1" applyBorder="1" applyAlignment="1">
      <alignment vertical="center"/>
    </xf>
    <xf numFmtId="4" fontId="7" fillId="33" borderId="15" xfId="0" applyNumberFormat="1" applyFont="1" applyFill="1" applyBorder="1" applyAlignment="1">
      <alignment vertical="center"/>
    </xf>
    <xf numFmtId="4" fontId="7" fillId="33" borderId="16" xfId="0" applyNumberFormat="1" applyFont="1" applyFill="1" applyBorder="1" applyAlignment="1">
      <alignment vertical="center"/>
    </xf>
    <xf numFmtId="3" fontId="33" fillId="0" borderId="10" xfId="0" applyNumberFormat="1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vertical="center" wrapText="1"/>
    </xf>
    <xf numFmtId="0" fontId="33" fillId="0" borderId="10" xfId="0" applyNumberFormat="1" applyFont="1" applyBorder="1" applyAlignment="1">
      <alignment horizontal="center" vertical="center" wrapText="1"/>
    </xf>
    <xf numFmtId="3" fontId="33" fillId="0" borderId="10" xfId="0" applyNumberFormat="1" applyFont="1" applyBorder="1" applyAlignment="1">
      <alignment vertical="center" wrapText="1"/>
    </xf>
    <xf numFmtId="0" fontId="34" fillId="0" borderId="0" xfId="0" applyFont="1" applyBorder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-BG&amp;MK_CC_Price List _FINAL" xfId="57"/>
    <cellStyle name="Normal_хистологична лаборатория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A1">
      <selection activeCell="A7" sqref="A7"/>
    </sheetView>
  </sheetViews>
  <sheetFormatPr defaultColWidth="9.140625" defaultRowHeight="12.75"/>
  <sheetData>
    <row r="1" ht="12.75">
      <c r="N1" s="116" t="s">
        <v>477</v>
      </c>
    </row>
    <row r="6" spans="1:14" ht="20.25">
      <c r="A6" s="117" t="s">
        <v>478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</row>
    <row r="10" spans="1:14" ht="36" customHeight="1">
      <c r="A10" s="118" t="s">
        <v>467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</row>
  </sheetData>
  <sheetProtection/>
  <mergeCells count="2">
    <mergeCell ref="A6:N6"/>
    <mergeCell ref="A10:N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82"/>
  <sheetViews>
    <sheetView zoomScalePageLayoutView="0" workbookViewId="0" topLeftCell="A4">
      <selection activeCell="A10" sqref="A1:IV16384"/>
    </sheetView>
  </sheetViews>
  <sheetFormatPr defaultColWidth="9.140625" defaultRowHeight="12.75"/>
  <cols>
    <col min="1" max="1" width="8.140625" style="34" customWidth="1"/>
    <col min="2" max="2" width="49.00390625" style="4" customWidth="1"/>
    <col min="3" max="3" width="8.140625" style="34" customWidth="1"/>
    <col min="4" max="4" width="14.57421875" style="38" customWidth="1"/>
    <col min="5" max="5" width="17.7109375" style="114" customWidth="1"/>
    <col min="6" max="6" width="18.00390625" style="114" customWidth="1"/>
    <col min="7" max="7" width="13.421875" style="114" customWidth="1"/>
    <col min="8" max="8" width="11.7109375" style="7" customWidth="1"/>
    <col min="9" max="9" width="17.57421875" style="7" customWidth="1"/>
    <col min="10" max="11" width="13.140625" style="7" customWidth="1"/>
    <col min="12" max="13" width="11.421875" style="7" customWidth="1"/>
    <col min="14" max="15" width="14.28125" style="7" customWidth="1"/>
    <col min="16" max="16384" width="9.140625" style="4" customWidth="1"/>
  </cols>
  <sheetData>
    <row r="1" spans="1:3" ht="15.75">
      <c r="A1" s="91" t="s">
        <v>411</v>
      </c>
      <c r="B1" s="123" t="s">
        <v>217</v>
      </c>
      <c r="C1" s="123"/>
    </row>
    <row r="2" spans="1:15" ht="90">
      <c r="A2" s="47" t="s">
        <v>311</v>
      </c>
      <c r="B2" s="3" t="s">
        <v>0</v>
      </c>
      <c r="C2" s="3" t="s">
        <v>1</v>
      </c>
      <c r="D2" s="72" t="s">
        <v>290</v>
      </c>
      <c r="E2" s="110" t="s">
        <v>461</v>
      </c>
      <c r="F2" s="110" t="s">
        <v>462</v>
      </c>
      <c r="G2" s="110" t="s">
        <v>463</v>
      </c>
      <c r="H2" s="127" t="s">
        <v>464</v>
      </c>
      <c r="I2" s="127" t="s">
        <v>465</v>
      </c>
      <c r="J2" s="128" t="s">
        <v>469</v>
      </c>
      <c r="K2" s="128" t="s">
        <v>470</v>
      </c>
      <c r="L2" s="129" t="s">
        <v>471</v>
      </c>
      <c r="M2" s="129" t="s">
        <v>472</v>
      </c>
      <c r="N2" s="129" t="s">
        <v>473</v>
      </c>
      <c r="O2" s="129" t="s">
        <v>474</v>
      </c>
    </row>
    <row r="3" spans="1:15" s="94" customFormat="1" ht="15">
      <c r="A3" s="35">
        <v>1</v>
      </c>
      <c r="B3" s="29" t="s">
        <v>114</v>
      </c>
      <c r="C3" s="35" t="s">
        <v>57</v>
      </c>
      <c r="D3" s="93">
        <v>4000</v>
      </c>
      <c r="E3" s="115"/>
      <c r="F3" s="115"/>
      <c r="G3" s="115"/>
      <c r="H3" s="112"/>
      <c r="I3" s="132" t="e">
        <f>D3/H3</f>
        <v>#DIV/0!</v>
      </c>
      <c r="J3" s="130"/>
      <c r="K3" s="130">
        <f>J3*1.2</f>
        <v>0</v>
      </c>
      <c r="L3" s="131">
        <f>H3*J3</f>
        <v>0</v>
      </c>
      <c r="M3" s="131">
        <f>L3*1.2</f>
        <v>0</v>
      </c>
      <c r="N3" s="131">
        <f>D3*J3</f>
        <v>0</v>
      </c>
      <c r="O3" s="131">
        <f>N3*1.2</f>
        <v>0</v>
      </c>
    </row>
    <row r="4" spans="1:15" s="94" customFormat="1" ht="15">
      <c r="A4" s="35">
        <f>A3+1</f>
        <v>2</v>
      </c>
      <c r="B4" s="29" t="s">
        <v>113</v>
      </c>
      <c r="C4" s="35" t="s">
        <v>57</v>
      </c>
      <c r="D4" s="93">
        <v>100</v>
      </c>
      <c r="E4" s="115"/>
      <c r="F4" s="115"/>
      <c r="G4" s="115"/>
      <c r="H4" s="112"/>
      <c r="I4" s="132" t="e">
        <f>D4/H4</f>
        <v>#DIV/0!</v>
      </c>
      <c r="J4" s="130"/>
      <c r="K4" s="130">
        <f>J4*1.2</f>
        <v>0</v>
      </c>
      <c r="L4" s="131">
        <f>H4*J4</f>
        <v>0</v>
      </c>
      <c r="M4" s="131">
        <f>L4*1.2</f>
        <v>0</v>
      </c>
      <c r="N4" s="131">
        <f>D4*J4</f>
        <v>0</v>
      </c>
      <c r="O4" s="131">
        <f>N4*1.2</f>
        <v>0</v>
      </c>
    </row>
    <row r="5" spans="1:15" s="94" customFormat="1" ht="15">
      <c r="A5" s="35">
        <f aca="true" t="shared" si="0" ref="A5:A38">A4+1</f>
        <v>3</v>
      </c>
      <c r="B5" s="29" t="s">
        <v>112</v>
      </c>
      <c r="C5" s="35" t="s">
        <v>57</v>
      </c>
      <c r="D5" s="93">
        <v>1000</v>
      </c>
      <c r="E5" s="115"/>
      <c r="F5" s="115"/>
      <c r="G5" s="115"/>
      <c r="H5" s="112"/>
      <c r="I5" s="132" t="e">
        <f>D5/H5</f>
        <v>#DIV/0!</v>
      </c>
      <c r="J5" s="130"/>
      <c r="K5" s="130">
        <f aca="true" t="shared" si="1" ref="K5:K38">J5*1.2</f>
        <v>0</v>
      </c>
      <c r="L5" s="131">
        <f>H5*J5</f>
        <v>0</v>
      </c>
      <c r="M5" s="131">
        <f aca="true" t="shared" si="2" ref="M5:M38">L5*1.2</f>
        <v>0</v>
      </c>
      <c r="N5" s="131">
        <f>D5*J5</f>
        <v>0</v>
      </c>
      <c r="O5" s="131">
        <f aca="true" t="shared" si="3" ref="O5:O38">N5*1.2</f>
        <v>0</v>
      </c>
    </row>
    <row r="6" spans="1:15" s="94" customFormat="1" ht="30">
      <c r="A6" s="35">
        <f t="shared" si="0"/>
        <v>4</v>
      </c>
      <c r="B6" s="29" t="s">
        <v>412</v>
      </c>
      <c r="C6" s="35" t="s">
        <v>57</v>
      </c>
      <c r="D6" s="93">
        <v>6000</v>
      </c>
      <c r="E6" s="115"/>
      <c r="F6" s="115"/>
      <c r="G6" s="115"/>
      <c r="H6" s="112"/>
      <c r="I6" s="132" t="e">
        <f>D6/H6</f>
        <v>#DIV/0!</v>
      </c>
      <c r="J6" s="130"/>
      <c r="K6" s="130">
        <f t="shared" si="1"/>
        <v>0</v>
      </c>
      <c r="L6" s="131">
        <f>H6*J6</f>
        <v>0</v>
      </c>
      <c r="M6" s="131">
        <f t="shared" si="2"/>
        <v>0</v>
      </c>
      <c r="N6" s="131">
        <f>D6*J6</f>
        <v>0</v>
      </c>
      <c r="O6" s="131">
        <f t="shared" si="3"/>
        <v>0</v>
      </c>
    </row>
    <row r="7" spans="1:15" s="94" customFormat="1" ht="15">
      <c r="A7" s="35">
        <f t="shared" si="0"/>
        <v>5</v>
      </c>
      <c r="B7" s="29" t="s">
        <v>111</v>
      </c>
      <c r="C7" s="35" t="s">
        <v>57</v>
      </c>
      <c r="D7" s="93">
        <v>100</v>
      </c>
      <c r="E7" s="115"/>
      <c r="F7" s="115"/>
      <c r="G7" s="115"/>
      <c r="H7" s="112"/>
      <c r="I7" s="132" t="e">
        <f aca="true" t="shared" si="4" ref="I7:I38">D7/H7</f>
        <v>#DIV/0!</v>
      </c>
      <c r="J7" s="130"/>
      <c r="K7" s="130">
        <f t="shared" si="1"/>
        <v>0</v>
      </c>
      <c r="L7" s="131">
        <f aca="true" t="shared" si="5" ref="L7:L38">H7*J7</f>
        <v>0</v>
      </c>
      <c r="M7" s="131">
        <f t="shared" si="2"/>
        <v>0</v>
      </c>
      <c r="N7" s="131">
        <f aca="true" t="shared" si="6" ref="N7:N38">D7*J7</f>
        <v>0</v>
      </c>
      <c r="O7" s="131">
        <f t="shared" si="3"/>
        <v>0</v>
      </c>
    </row>
    <row r="8" spans="1:15" s="94" customFormat="1" ht="15">
      <c r="A8" s="35">
        <f t="shared" si="0"/>
        <v>6</v>
      </c>
      <c r="B8" s="29" t="s">
        <v>110</v>
      </c>
      <c r="C8" s="35" t="s">
        <v>57</v>
      </c>
      <c r="D8" s="93">
        <v>100</v>
      </c>
      <c r="E8" s="115"/>
      <c r="F8" s="115"/>
      <c r="G8" s="115"/>
      <c r="H8" s="112"/>
      <c r="I8" s="132" t="e">
        <f t="shared" si="4"/>
        <v>#DIV/0!</v>
      </c>
      <c r="J8" s="130"/>
      <c r="K8" s="130">
        <f t="shared" si="1"/>
        <v>0</v>
      </c>
      <c r="L8" s="131">
        <f t="shared" si="5"/>
        <v>0</v>
      </c>
      <c r="M8" s="131">
        <f t="shared" si="2"/>
        <v>0</v>
      </c>
      <c r="N8" s="131">
        <f t="shared" si="6"/>
        <v>0</v>
      </c>
      <c r="O8" s="131">
        <f t="shared" si="3"/>
        <v>0</v>
      </c>
    </row>
    <row r="9" spans="1:15" s="94" customFormat="1" ht="30">
      <c r="A9" s="35">
        <f t="shared" si="0"/>
        <v>7</v>
      </c>
      <c r="B9" s="29" t="s">
        <v>109</v>
      </c>
      <c r="C9" s="35" t="s">
        <v>57</v>
      </c>
      <c r="D9" s="93">
        <v>100</v>
      </c>
      <c r="E9" s="115"/>
      <c r="F9" s="115"/>
      <c r="G9" s="115"/>
      <c r="H9" s="112"/>
      <c r="I9" s="132" t="e">
        <f t="shared" si="4"/>
        <v>#DIV/0!</v>
      </c>
      <c r="J9" s="130"/>
      <c r="K9" s="130">
        <f t="shared" si="1"/>
        <v>0</v>
      </c>
      <c r="L9" s="131">
        <f t="shared" si="5"/>
        <v>0</v>
      </c>
      <c r="M9" s="131">
        <f t="shared" si="2"/>
        <v>0</v>
      </c>
      <c r="N9" s="131">
        <f t="shared" si="6"/>
        <v>0</v>
      </c>
      <c r="O9" s="131">
        <f t="shared" si="3"/>
        <v>0</v>
      </c>
    </row>
    <row r="10" spans="1:15" s="94" customFormat="1" ht="15.75">
      <c r="A10" s="35"/>
      <c r="B10" s="98" t="s">
        <v>107</v>
      </c>
      <c r="C10" s="80"/>
      <c r="D10" s="93"/>
      <c r="E10" s="115"/>
      <c r="F10" s="115"/>
      <c r="G10" s="115"/>
      <c r="H10" s="112"/>
      <c r="I10" s="132"/>
      <c r="J10" s="130"/>
      <c r="K10" s="130"/>
      <c r="L10" s="131"/>
      <c r="M10" s="131"/>
      <c r="N10" s="131"/>
      <c r="O10" s="131"/>
    </row>
    <row r="11" spans="1:15" s="94" customFormat="1" ht="15">
      <c r="A11" s="35">
        <v>8</v>
      </c>
      <c r="B11" s="29" t="s">
        <v>106</v>
      </c>
      <c r="C11" s="80" t="s">
        <v>241</v>
      </c>
      <c r="D11" s="93">
        <v>15000</v>
      </c>
      <c r="E11" s="115"/>
      <c r="F11" s="115"/>
      <c r="G11" s="115"/>
      <c r="H11" s="112"/>
      <c r="I11" s="132" t="e">
        <f t="shared" si="4"/>
        <v>#DIV/0!</v>
      </c>
      <c r="J11" s="130"/>
      <c r="K11" s="130">
        <f t="shared" si="1"/>
        <v>0</v>
      </c>
      <c r="L11" s="131">
        <f t="shared" si="5"/>
        <v>0</v>
      </c>
      <c r="M11" s="131">
        <f t="shared" si="2"/>
        <v>0</v>
      </c>
      <c r="N11" s="131">
        <f t="shared" si="6"/>
        <v>0</v>
      </c>
      <c r="O11" s="131">
        <f t="shared" si="3"/>
        <v>0</v>
      </c>
    </row>
    <row r="12" spans="1:15" s="94" customFormat="1" ht="15">
      <c r="A12" s="35">
        <f t="shared" si="0"/>
        <v>9</v>
      </c>
      <c r="B12" s="29" t="s">
        <v>105</v>
      </c>
      <c r="C12" s="80" t="s">
        <v>241</v>
      </c>
      <c r="D12" s="93">
        <v>500</v>
      </c>
      <c r="E12" s="115"/>
      <c r="F12" s="115"/>
      <c r="G12" s="115"/>
      <c r="H12" s="112"/>
      <c r="I12" s="132" t="e">
        <f t="shared" si="4"/>
        <v>#DIV/0!</v>
      </c>
      <c r="J12" s="130"/>
      <c r="K12" s="130">
        <f t="shared" si="1"/>
        <v>0</v>
      </c>
      <c r="L12" s="131">
        <f t="shared" si="5"/>
        <v>0</v>
      </c>
      <c r="M12" s="131">
        <f t="shared" si="2"/>
        <v>0</v>
      </c>
      <c r="N12" s="131">
        <f t="shared" si="6"/>
        <v>0</v>
      </c>
      <c r="O12" s="131">
        <f t="shared" si="3"/>
        <v>0</v>
      </c>
    </row>
    <row r="13" spans="1:15" s="94" customFormat="1" ht="15">
      <c r="A13" s="35">
        <f t="shared" si="0"/>
        <v>10</v>
      </c>
      <c r="B13" s="29" t="s">
        <v>104</v>
      </c>
      <c r="C13" s="80" t="s">
        <v>241</v>
      </c>
      <c r="D13" s="93">
        <v>15000</v>
      </c>
      <c r="E13" s="115"/>
      <c r="F13" s="115"/>
      <c r="G13" s="115"/>
      <c r="H13" s="112"/>
      <c r="I13" s="132" t="e">
        <f t="shared" si="4"/>
        <v>#DIV/0!</v>
      </c>
      <c r="J13" s="130"/>
      <c r="K13" s="130">
        <f t="shared" si="1"/>
        <v>0</v>
      </c>
      <c r="L13" s="131">
        <f t="shared" si="5"/>
        <v>0</v>
      </c>
      <c r="M13" s="131">
        <f t="shared" si="2"/>
        <v>0</v>
      </c>
      <c r="N13" s="131">
        <f t="shared" si="6"/>
        <v>0</v>
      </c>
      <c r="O13" s="131">
        <f t="shared" si="3"/>
        <v>0</v>
      </c>
    </row>
    <row r="14" spans="1:15" s="94" customFormat="1" ht="15">
      <c r="A14" s="35">
        <f t="shared" si="0"/>
        <v>11</v>
      </c>
      <c r="B14" s="29" t="s">
        <v>103</v>
      </c>
      <c r="C14" s="80" t="s">
        <v>241</v>
      </c>
      <c r="D14" s="93">
        <v>2500</v>
      </c>
      <c r="E14" s="115"/>
      <c r="F14" s="115"/>
      <c r="G14" s="115"/>
      <c r="H14" s="112"/>
      <c r="I14" s="132" t="e">
        <f t="shared" si="4"/>
        <v>#DIV/0!</v>
      </c>
      <c r="J14" s="130"/>
      <c r="K14" s="130">
        <f t="shared" si="1"/>
        <v>0</v>
      </c>
      <c r="L14" s="131">
        <f t="shared" si="5"/>
        <v>0</v>
      </c>
      <c r="M14" s="131">
        <f t="shared" si="2"/>
        <v>0</v>
      </c>
      <c r="N14" s="131">
        <f t="shared" si="6"/>
        <v>0</v>
      </c>
      <c r="O14" s="131">
        <f t="shared" si="3"/>
        <v>0</v>
      </c>
    </row>
    <row r="15" spans="1:15" s="94" customFormat="1" ht="15">
      <c r="A15" s="35">
        <f t="shared" si="0"/>
        <v>12</v>
      </c>
      <c r="B15" s="29" t="s">
        <v>102</v>
      </c>
      <c r="C15" s="80" t="s">
        <v>241</v>
      </c>
      <c r="D15" s="93">
        <v>500</v>
      </c>
      <c r="E15" s="115"/>
      <c r="F15" s="115"/>
      <c r="G15" s="115"/>
      <c r="H15" s="112"/>
      <c r="I15" s="132" t="e">
        <f t="shared" si="4"/>
        <v>#DIV/0!</v>
      </c>
      <c r="J15" s="130"/>
      <c r="K15" s="130">
        <f t="shared" si="1"/>
        <v>0</v>
      </c>
      <c r="L15" s="131">
        <f t="shared" si="5"/>
        <v>0</v>
      </c>
      <c r="M15" s="131">
        <f t="shared" si="2"/>
        <v>0</v>
      </c>
      <c r="N15" s="131">
        <f t="shared" si="6"/>
        <v>0</v>
      </c>
      <c r="O15" s="131">
        <f t="shared" si="3"/>
        <v>0</v>
      </c>
    </row>
    <row r="16" spans="1:15" s="94" customFormat="1" ht="15">
      <c r="A16" s="35">
        <f t="shared" si="0"/>
        <v>13</v>
      </c>
      <c r="B16" s="29" t="s">
        <v>101</v>
      </c>
      <c r="C16" s="80" t="s">
        <v>241</v>
      </c>
      <c r="D16" s="93">
        <v>6250</v>
      </c>
      <c r="E16" s="115"/>
      <c r="F16" s="115"/>
      <c r="G16" s="115"/>
      <c r="H16" s="112"/>
      <c r="I16" s="132" t="e">
        <f t="shared" si="4"/>
        <v>#DIV/0!</v>
      </c>
      <c r="J16" s="130"/>
      <c r="K16" s="130">
        <f t="shared" si="1"/>
        <v>0</v>
      </c>
      <c r="L16" s="131">
        <f t="shared" si="5"/>
        <v>0</v>
      </c>
      <c r="M16" s="131">
        <f t="shared" si="2"/>
        <v>0</v>
      </c>
      <c r="N16" s="131">
        <f t="shared" si="6"/>
        <v>0</v>
      </c>
      <c r="O16" s="131">
        <f t="shared" si="3"/>
        <v>0</v>
      </c>
    </row>
    <row r="17" spans="1:15" s="94" customFormat="1" ht="15">
      <c r="A17" s="35">
        <f t="shared" si="0"/>
        <v>14</v>
      </c>
      <c r="B17" s="29" t="s">
        <v>100</v>
      </c>
      <c r="C17" s="80" t="s">
        <v>241</v>
      </c>
      <c r="D17" s="93">
        <v>3000</v>
      </c>
      <c r="E17" s="115"/>
      <c r="F17" s="115"/>
      <c r="G17" s="115"/>
      <c r="H17" s="112"/>
      <c r="I17" s="132" t="e">
        <f t="shared" si="4"/>
        <v>#DIV/0!</v>
      </c>
      <c r="J17" s="130"/>
      <c r="K17" s="130">
        <f t="shared" si="1"/>
        <v>0</v>
      </c>
      <c r="L17" s="131">
        <f t="shared" si="5"/>
        <v>0</v>
      </c>
      <c r="M17" s="131">
        <f t="shared" si="2"/>
        <v>0</v>
      </c>
      <c r="N17" s="131">
        <f t="shared" si="6"/>
        <v>0</v>
      </c>
      <c r="O17" s="131">
        <f t="shared" si="3"/>
        <v>0</v>
      </c>
    </row>
    <row r="18" spans="1:15" s="94" customFormat="1" ht="15">
      <c r="A18" s="35">
        <f t="shared" si="0"/>
        <v>15</v>
      </c>
      <c r="B18" s="29" t="s">
        <v>99</v>
      </c>
      <c r="C18" s="80" t="s">
        <v>241</v>
      </c>
      <c r="D18" s="93">
        <v>3000</v>
      </c>
      <c r="E18" s="115"/>
      <c r="F18" s="115"/>
      <c r="G18" s="115"/>
      <c r="H18" s="112"/>
      <c r="I18" s="132" t="e">
        <f t="shared" si="4"/>
        <v>#DIV/0!</v>
      </c>
      <c r="J18" s="130"/>
      <c r="K18" s="130">
        <f t="shared" si="1"/>
        <v>0</v>
      </c>
      <c r="L18" s="131">
        <f t="shared" si="5"/>
        <v>0</v>
      </c>
      <c r="M18" s="131">
        <f t="shared" si="2"/>
        <v>0</v>
      </c>
      <c r="N18" s="131">
        <f t="shared" si="6"/>
        <v>0</v>
      </c>
      <c r="O18" s="131">
        <f t="shared" si="3"/>
        <v>0</v>
      </c>
    </row>
    <row r="19" spans="1:15" s="94" customFormat="1" ht="15">
      <c r="A19" s="35">
        <f t="shared" si="0"/>
        <v>16</v>
      </c>
      <c r="B19" s="29" t="s">
        <v>413</v>
      </c>
      <c r="C19" s="80" t="s">
        <v>241</v>
      </c>
      <c r="D19" s="93">
        <v>2500</v>
      </c>
      <c r="E19" s="115"/>
      <c r="F19" s="115"/>
      <c r="G19" s="115"/>
      <c r="H19" s="112"/>
      <c r="I19" s="132" t="e">
        <f t="shared" si="4"/>
        <v>#DIV/0!</v>
      </c>
      <c r="J19" s="130"/>
      <c r="K19" s="130">
        <f t="shared" si="1"/>
        <v>0</v>
      </c>
      <c r="L19" s="131">
        <f t="shared" si="5"/>
        <v>0</v>
      </c>
      <c r="M19" s="131">
        <f t="shared" si="2"/>
        <v>0</v>
      </c>
      <c r="N19" s="131">
        <f t="shared" si="6"/>
        <v>0</v>
      </c>
      <c r="O19" s="131">
        <f t="shared" si="3"/>
        <v>0</v>
      </c>
    </row>
    <row r="20" spans="1:15" s="94" customFormat="1" ht="15">
      <c r="A20" s="35">
        <f t="shared" si="0"/>
        <v>17</v>
      </c>
      <c r="B20" s="29" t="s">
        <v>414</v>
      </c>
      <c r="C20" s="80" t="s">
        <v>241</v>
      </c>
      <c r="D20" s="93">
        <v>2500</v>
      </c>
      <c r="E20" s="115"/>
      <c r="F20" s="115"/>
      <c r="G20" s="115"/>
      <c r="H20" s="112"/>
      <c r="I20" s="132" t="e">
        <f t="shared" si="4"/>
        <v>#DIV/0!</v>
      </c>
      <c r="J20" s="130"/>
      <c r="K20" s="130">
        <f t="shared" si="1"/>
        <v>0</v>
      </c>
      <c r="L20" s="131">
        <f t="shared" si="5"/>
        <v>0</v>
      </c>
      <c r="M20" s="131">
        <f t="shared" si="2"/>
        <v>0</v>
      </c>
      <c r="N20" s="131">
        <f t="shared" si="6"/>
        <v>0</v>
      </c>
      <c r="O20" s="131">
        <f t="shared" si="3"/>
        <v>0</v>
      </c>
    </row>
    <row r="21" spans="1:15" s="94" customFormat="1" ht="15">
      <c r="A21" s="35">
        <f t="shared" si="0"/>
        <v>18</v>
      </c>
      <c r="B21" s="29" t="s">
        <v>415</v>
      </c>
      <c r="C21" s="80" t="s">
        <v>241</v>
      </c>
      <c r="D21" s="93">
        <v>2500</v>
      </c>
      <c r="E21" s="115"/>
      <c r="F21" s="115"/>
      <c r="G21" s="115"/>
      <c r="H21" s="112"/>
      <c r="I21" s="132" t="e">
        <f t="shared" si="4"/>
        <v>#DIV/0!</v>
      </c>
      <c r="J21" s="130"/>
      <c r="K21" s="130">
        <f t="shared" si="1"/>
        <v>0</v>
      </c>
      <c r="L21" s="131">
        <f t="shared" si="5"/>
        <v>0</v>
      </c>
      <c r="M21" s="131">
        <f t="shared" si="2"/>
        <v>0</v>
      </c>
      <c r="N21" s="131">
        <f t="shared" si="6"/>
        <v>0</v>
      </c>
      <c r="O21" s="131">
        <f t="shared" si="3"/>
        <v>0</v>
      </c>
    </row>
    <row r="22" spans="1:15" s="94" customFormat="1" ht="15">
      <c r="A22" s="35">
        <f t="shared" si="0"/>
        <v>19</v>
      </c>
      <c r="B22" s="29" t="s">
        <v>98</v>
      </c>
      <c r="C22" s="80" t="s">
        <v>241</v>
      </c>
      <c r="D22" s="93">
        <v>3000</v>
      </c>
      <c r="E22" s="115"/>
      <c r="F22" s="115"/>
      <c r="G22" s="115"/>
      <c r="H22" s="112"/>
      <c r="I22" s="132" t="e">
        <f t="shared" si="4"/>
        <v>#DIV/0!</v>
      </c>
      <c r="J22" s="130"/>
      <c r="K22" s="130">
        <f t="shared" si="1"/>
        <v>0</v>
      </c>
      <c r="L22" s="131">
        <f t="shared" si="5"/>
        <v>0</v>
      </c>
      <c r="M22" s="131">
        <f t="shared" si="2"/>
        <v>0</v>
      </c>
      <c r="N22" s="131">
        <f t="shared" si="6"/>
        <v>0</v>
      </c>
      <c r="O22" s="131">
        <f t="shared" si="3"/>
        <v>0</v>
      </c>
    </row>
    <row r="23" spans="1:15" s="94" customFormat="1" ht="15">
      <c r="A23" s="35">
        <f t="shared" si="0"/>
        <v>20</v>
      </c>
      <c r="B23" s="29" t="s">
        <v>97</v>
      </c>
      <c r="C23" s="80" t="s">
        <v>241</v>
      </c>
      <c r="D23" s="93">
        <v>1500</v>
      </c>
      <c r="E23" s="115"/>
      <c r="F23" s="115"/>
      <c r="G23" s="115"/>
      <c r="H23" s="112"/>
      <c r="I23" s="132" t="e">
        <f t="shared" si="4"/>
        <v>#DIV/0!</v>
      </c>
      <c r="J23" s="130"/>
      <c r="K23" s="130">
        <f t="shared" si="1"/>
        <v>0</v>
      </c>
      <c r="L23" s="131">
        <f t="shared" si="5"/>
        <v>0</v>
      </c>
      <c r="M23" s="131">
        <f t="shared" si="2"/>
        <v>0</v>
      </c>
      <c r="N23" s="131">
        <f t="shared" si="6"/>
        <v>0</v>
      </c>
      <c r="O23" s="131">
        <f t="shared" si="3"/>
        <v>0</v>
      </c>
    </row>
    <row r="24" spans="1:15" s="94" customFormat="1" ht="15">
      <c r="A24" s="35">
        <f t="shared" si="0"/>
        <v>21</v>
      </c>
      <c r="B24" s="29" t="s">
        <v>96</v>
      </c>
      <c r="C24" s="80" t="s">
        <v>241</v>
      </c>
      <c r="D24" s="93">
        <v>3000</v>
      </c>
      <c r="E24" s="115"/>
      <c r="F24" s="115"/>
      <c r="G24" s="115"/>
      <c r="H24" s="112"/>
      <c r="I24" s="132" t="e">
        <f t="shared" si="4"/>
        <v>#DIV/0!</v>
      </c>
      <c r="J24" s="130"/>
      <c r="K24" s="130">
        <f t="shared" si="1"/>
        <v>0</v>
      </c>
      <c r="L24" s="131">
        <f t="shared" si="5"/>
        <v>0</v>
      </c>
      <c r="M24" s="131">
        <f t="shared" si="2"/>
        <v>0</v>
      </c>
      <c r="N24" s="131">
        <f t="shared" si="6"/>
        <v>0</v>
      </c>
      <c r="O24" s="131">
        <f t="shared" si="3"/>
        <v>0</v>
      </c>
    </row>
    <row r="25" spans="1:15" s="94" customFormat="1" ht="15">
      <c r="A25" s="35">
        <f t="shared" si="0"/>
        <v>22</v>
      </c>
      <c r="B25" s="29" t="s">
        <v>95</v>
      </c>
      <c r="C25" s="80" t="s">
        <v>241</v>
      </c>
      <c r="D25" s="93">
        <v>1500</v>
      </c>
      <c r="E25" s="115"/>
      <c r="F25" s="115"/>
      <c r="G25" s="115"/>
      <c r="H25" s="112"/>
      <c r="I25" s="132" t="e">
        <f t="shared" si="4"/>
        <v>#DIV/0!</v>
      </c>
      <c r="J25" s="130"/>
      <c r="K25" s="130">
        <f t="shared" si="1"/>
        <v>0</v>
      </c>
      <c r="L25" s="131">
        <f t="shared" si="5"/>
        <v>0</v>
      </c>
      <c r="M25" s="131">
        <f t="shared" si="2"/>
        <v>0</v>
      </c>
      <c r="N25" s="131">
        <f t="shared" si="6"/>
        <v>0</v>
      </c>
      <c r="O25" s="131">
        <f t="shared" si="3"/>
        <v>0</v>
      </c>
    </row>
    <row r="26" spans="1:15" s="94" customFormat="1" ht="15">
      <c r="A26" s="35">
        <f t="shared" si="0"/>
        <v>23</v>
      </c>
      <c r="B26" s="29" t="s">
        <v>94</v>
      </c>
      <c r="C26" s="80" t="s">
        <v>241</v>
      </c>
      <c r="D26" s="93">
        <v>1500</v>
      </c>
      <c r="E26" s="115"/>
      <c r="F26" s="115"/>
      <c r="G26" s="115"/>
      <c r="H26" s="112"/>
      <c r="I26" s="132" t="e">
        <f t="shared" si="4"/>
        <v>#DIV/0!</v>
      </c>
      <c r="J26" s="130"/>
      <c r="K26" s="130">
        <f t="shared" si="1"/>
        <v>0</v>
      </c>
      <c r="L26" s="131">
        <f t="shared" si="5"/>
        <v>0</v>
      </c>
      <c r="M26" s="131">
        <f t="shared" si="2"/>
        <v>0</v>
      </c>
      <c r="N26" s="131">
        <f t="shared" si="6"/>
        <v>0</v>
      </c>
      <c r="O26" s="131">
        <f t="shared" si="3"/>
        <v>0</v>
      </c>
    </row>
    <row r="27" spans="1:15" s="94" customFormat="1" ht="31.5">
      <c r="A27" s="35"/>
      <c r="B27" s="98" t="s">
        <v>416</v>
      </c>
      <c r="C27" s="80"/>
      <c r="D27" s="93"/>
      <c r="E27" s="115"/>
      <c r="F27" s="115"/>
      <c r="G27" s="115"/>
      <c r="H27" s="112"/>
      <c r="I27" s="132"/>
      <c r="J27" s="130"/>
      <c r="K27" s="130"/>
      <c r="L27" s="131"/>
      <c r="M27" s="131"/>
      <c r="N27" s="131"/>
      <c r="O27" s="131"/>
    </row>
    <row r="28" spans="1:15" s="94" customFormat="1" ht="15">
      <c r="A28" s="35">
        <v>24</v>
      </c>
      <c r="B28" s="29" t="s">
        <v>93</v>
      </c>
      <c r="C28" s="80" t="s">
        <v>241</v>
      </c>
      <c r="D28" s="93">
        <v>1000</v>
      </c>
      <c r="E28" s="115"/>
      <c r="F28" s="115"/>
      <c r="G28" s="115"/>
      <c r="H28" s="112"/>
      <c r="I28" s="132" t="e">
        <f t="shared" si="4"/>
        <v>#DIV/0!</v>
      </c>
      <c r="J28" s="130"/>
      <c r="K28" s="130">
        <f t="shared" si="1"/>
        <v>0</v>
      </c>
      <c r="L28" s="131">
        <f t="shared" si="5"/>
        <v>0</v>
      </c>
      <c r="M28" s="131">
        <f t="shared" si="2"/>
        <v>0</v>
      </c>
      <c r="N28" s="131">
        <f t="shared" si="6"/>
        <v>0</v>
      </c>
      <c r="O28" s="131">
        <f t="shared" si="3"/>
        <v>0</v>
      </c>
    </row>
    <row r="29" spans="1:15" s="94" customFormat="1" ht="15">
      <c r="A29" s="35">
        <f t="shared" si="0"/>
        <v>25</v>
      </c>
      <c r="B29" s="29" t="s">
        <v>92</v>
      </c>
      <c r="C29" s="80" t="s">
        <v>241</v>
      </c>
      <c r="D29" s="93">
        <v>1000</v>
      </c>
      <c r="E29" s="115"/>
      <c r="F29" s="115"/>
      <c r="G29" s="115"/>
      <c r="H29" s="112"/>
      <c r="I29" s="132" t="e">
        <f t="shared" si="4"/>
        <v>#DIV/0!</v>
      </c>
      <c r="J29" s="130"/>
      <c r="K29" s="130">
        <f t="shared" si="1"/>
        <v>0</v>
      </c>
      <c r="L29" s="131">
        <f t="shared" si="5"/>
        <v>0</v>
      </c>
      <c r="M29" s="131">
        <f t="shared" si="2"/>
        <v>0</v>
      </c>
      <c r="N29" s="131">
        <f t="shared" si="6"/>
        <v>0</v>
      </c>
      <c r="O29" s="131">
        <f t="shared" si="3"/>
        <v>0</v>
      </c>
    </row>
    <row r="30" spans="1:15" s="94" customFormat="1" ht="30">
      <c r="A30" s="35">
        <f t="shared" si="0"/>
        <v>26</v>
      </c>
      <c r="B30" s="29" t="s">
        <v>91</v>
      </c>
      <c r="C30" s="80" t="s">
        <v>241</v>
      </c>
      <c r="D30" s="93">
        <v>1000</v>
      </c>
      <c r="E30" s="115"/>
      <c r="F30" s="115"/>
      <c r="G30" s="115"/>
      <c r="H30" s="112"/>
      <c r="I30" s="132" t="e">
        <f t="shared" si="4"/>
        <v>#DIV/0!</v>
      </c>
      <c r="J30" s="130"/>
      <c r="K30" s="130">
        <f t="shared" si="1"/>
        <v>0</v>
      </c>
      <c r="L30" s="131">
        <f t="shared" si="5"/>
        <v>0</v>
      </c>
      <c r="M30" s="131">
        <f t="shared" si="2"/>
        <v>0</v>
      </c>
      <c r="N30" s="131">
        <f t="shared" si="6"/>
        <v>0</v>
      </c>
      <c r="O30" s="131">
        <f t="shared" si="3"/>
        <v>0</v>
      </c>
    </row>
    <row r="31" spans="1:15" s="94" customFormat="1" ht="15">
      <c r="A31" s="35">
        <f t="shared" si="0"/>
        <v>27</v>
      </c>
      <c r="B31" s="29" t="s">
        <v>90</v>
      </c>
      <c r="C31" s="80" t="s">
        <v>241</v>
      </c>
      <c r="D31" s="93">
        <v>1000</v>
      </c>
      <c r="E31" s="115"/>
      <c r="F31" s="115"/>
      <c r="G31" s="115"/>
      <c r="H31" s="112"/>
      <c r="I31" s="132" t="e">
        <f t="shared" si="4"/>
        <v>#DIV/0!</v>
      </c>
      <c r="J31" s="130"/>
      <c r="K31" s="130">
        <f t="shared" si="1"/>
        <v>0</v>
      </c>
      <c r="L31" s="131">
        <f t="shared" si="5"/>
        <v>0</v>
      </c>
      <c r="M31" s="131">
        <f t="shared" si="2"/>
        <v>0</v>
      </c>
      <c r="N31" s="131">
        <f t="shared" si="6"/>
        <v>0</v>
      </c>
      <c r="O31" s="131">
        <f t="shared" si="3"/>
        <v>0</v>
      </c>
    </row>
    <row r="32" spans="1:15" s="94" customFormat="1" ht="15.75">
      <c r="A32" s="35"/>
      <c r="B32" s="98" t="s">
        <v>89</v>
      </c>
      <c r="C32" s="80"/>
      <c r="D32" s="93"/>
      <c r="E32" s="115"/>
      <c r="F32" s="115"/>
      <c r="G32" s="115"/>
      <c r="H32" s="112"/>
      <c r="I32" s="132"/>
      <c r="J32" s="130"/>
      <c r="K32" s="130"/>
      <c r="L32" s="131"/>
      <c r="M32" s="131"/>
      <c r="N32" s="131"/>
      <c r="O32" s="131"/>
    </row>
    <row r="33" spans="1:15" s="94" customFormat="1" ht="15">
      <c r="A33" s="35">
        <v>28</v>
      </c>
      <c r="B33" s="29" t="s">
        <v>88</v>
      </c>
      <c r="C33" s="35" t="s">
        <v>57</v>
      </c>
      <c r="D33" s="93">
        <v>150</v>
      </c>
      <c r="E33" s="115"/>
      <c r="F33" s="115"/>
      <c r="G33" s="115"/>
      <c r="H33" s="112"/>
      <c r="I33" s="132" t="e">
        <f t="shared" si="4"/>
        <v>#DIV/0!</v>
      </c>
      <c r="J33" s="130"/>
      <c r="K33" s="130">
        <f t="shared" si="1"/>
        <v>0</v>
      </c>
      <c r="L33" s="131">
        <f t="shared" si="5"/>
        <v>0</v>
      </c>
      <c r="M33" s="131">
        <f t="shared" si="2"/>
        <v>0</v>
      </c>
      <c r="N33" s="131">
        <f t="shared" si="6"/>
        <v>0</v>
      </c>
      <c r="O33" s="131">
        <f t="shared" si="3"/>
        <v>0</v>
      </c>
    </row>
    <row r="34" spans="1:15" s="94" customFormat="1" ht="15">
      <c r="A34" s="35">
        <f t="shared" si="0"/>
        <v>29</v>
      </c>
      <c r="B34" s="29" t="s">
        <v>87</v>
      </c>
      <c r="C34" s="35" t="s">
        <v>57</v>
      </c>
      <c r="D34" s="93">
        <v>200</v>
      </c>
      <c r="E34" s="115"/>
      <c r="F34" s="115"/>
      <c r="G34" s="115"/>
      <c r="H34" s="112"/>
      <c r="I34" s="132" t="e">
        <f t="shared" si="4"/>
        <v>#DIV/0!</v>
      </c>
      <c r="J34" s="130"/>
      <c r="K34" s="130">
        <f t="shared" si="1"/>
        <v>0</v>
      </c>
      <c r="L34" s="131">
        <f t="shared" si="5"/>
        <v>0</v>
      </c>
      <c r="M34" s="131">
        <f t="shared" si="2"/>
        <v>0</v>
      </c>
      <c r="N34" s="131">
        <f t="shared" si="6"/>
        <v>0</v>
      </c>
      <c r="O34" s="131">
        <f t="shared" si="3"/>
        <v>0</v>
      </c>
    </row>
    <row r="35" spans="1:15" s="94" customFormat="1" ht="31.5">
      <c r="A35" s="35"/>
      <c r="B35" s="98" t="s">
        <v>86</v>
      </c>
      <c r="C35" s="80"/>
      <c r="D35" s="93"/>
      <c r="E35" s="115"/>
      <c r="F35" s="115"/>
      <c r="G35" s="115"/>
      <c r="H35" s="112"/>
      <c r="I35" s="132"/>
      <c r="J35" s="130"/>
      <c r="K35" s="130"/>
      <c r="L35" s="131"/>
      <c r="M35" s="131"/>
      <c r="N35" s="131"/>
      <c r="O35" s="131"/>
    </row>
    <row r="36" spans="1:15" s="94" customFormat="1" ht="15">
      <c r="A36" s="35">
        <v>30</v>
      </c>
      <c r="B36" s="29" t="s">
        <v>85</v>
      </c>
      <c r="C36" s="35" t="s">
        <v>57</v>
      </c>
      <c r="D36" s="93">
        <v>1200</v>
      </c>
      <c r="E36" s="115"/>
      <c r="F36" s="115"/>
      <c r="G36" s="115"/>
      <c r="H36" s="112"/>
      <c r="I36" s="132" t="e">
        <f t="shared" si="4"/>
        <v>#DIV/0!</v>
      </c>
      <c r="J36" s="130"/>
      <c r="K36" s="130">
        <f t="shared" si="1"/>
        <v>0</v>
      </c>
      <c r="L36" s="131">
        <f t="shared" si="5"/>
        <v>0</v>
      </c>
      <c r="M36" s="131">
        <f t="shared" si="2"/>
        <v>0</v>
      </c>
      <c r="N36" s="131">
        <f t="shared" si="6"/>
        <v>0</v>
      </c>
      <c r="O36" s="131">
        <f t="shared" si="3"/>
        <v>0</v>
      </c>
    </row>
    <row r="37" spans="1:15" s="94" customFormat="1" ht="15">
      <c r="A37" s="35">
        <f t="shared" si="0"/>
        <v>31</v>
      </c>
      <c r="B37" s="29" t="s">
        <v>84</v>
      </c>
      <c r="C37" s="35" t="s">
        <v>57</v>
      </c>
      <c r="D37" s="93">
        <v>6</v>
      </c>
      <c r="E37" s="115"/>
      <c r="F37" s="115"/>
      <c r="G37" s="115"/>
      <c r="H37" s="112"/>
      <c r="I37" s="132" t="e">
        <f t="shared" si="4"/>
        <v>#DIV/0!</v>
      </c>
      <c r="J37" s="130"/>
      <c r="K37" s="130">
        <f t="shared" si="1"/>
        <v>0</v>
      </c>
      <c r="L37" s="131">
        <f t="shared" si="5"/>
        <v>0</v>
      </c>
      <c r="M37" s="131">
        <f t="shared" si="2"/>
        <v>0</v>
      </c>
      <c r="N37" s="131">
        <f t="shared" si="6"/>
        <v>0</v>
      </c>
      <c r="O37" s="131">
        <f t="shared" si="3"/>
        <v>0</v>
      </c>
    </row>
    <row r="38" spans="1:15" s="94" customFormat="1" ht="30.75" thickBot="1">
      <c r="A38" s="35">
        <f t="shared" si="0"/>
        <v>32</v>
      </c>
      <c r="B38" s="29" t="s">
        <v>83</v>
      </c>
      <c r="C38" s="35" t="s">
        <v>57</v>
      </c>
      <c r="D38" s="93">
        <v>50</v>
      </c>
      <c r="E38" s="115"/>
      <c r="F38" s="115"/>
      <c r="G38" s="115"/>
      <c r="H38" s="112"/>
      <c r="I38" s="132" t="e">
        <f t="shared" si="4"/>
        <v>#DIV/0!</v>
      </c>
      <c r="J38" s="130"/>
      <c r="K38" s="130">
        <f t="shared" si="1"/>
        <v>0</v>
      </c>
      <c r="L38" s="131">
        <f t="shared" si="5"/>
        <v>0</v>
      </c>
      <c r="M38" s="131">
        <f t="shared" si="2"/>
        <v>0</v>
      </c>
      <c r="N38" s="131">
        <f t="shared" si="6"/>
        <v>0</v>
      </c>
      <c r="O38" s="131">
        <f t="shared" si="3"/>
        <v>0</v>
      </c>
    </row>
    <row r="39" spans="1:15" s="96" customFormat="1" ht="16.5" thickBot="1">
      <c r="A39" s="95"/>
      <c r="C39" s="95"/>
      <c r="D39" s="97"/>
      <c r="E39" s="114"/>
      <c r="F39" s="114"/>
      <c r="G39" s="114"/>
      <c r="H39" s="7"/>
      <c r="I39" s="7"/>
      <c r="J39" s="7"/>
      <c r="K39" s="7"/>
      <c r="L39" s="7"/>
      <c r="M39" s="134" t="s">
        <v>475</v>
      </c>
      <c r="N39" s="135">
        <f>SUM(N3:N38)</f>
        <v>0</v>
      </c>
      <c r="O39" s="136">
        <f>1.2*N39</f>
        <v>0</v>
      </c>
    </row>
    <row r="40" spans="1:15" s="96" customFormat="1" ht="15">
      <c r="A40" s="95"/>
      <c r="C40" s="95"/>
      <c r="D40" s="97"/>
      <c r="E40" s="114"/>
      <c r="F40" s="114"/>
      <c r="G40" s="114"/>
      <c r="H40" s="7"/>
      <c r="I40" s="7"/>
      <c r="J40" s="7"/>
      <c r="K40" s="7"/>
      <c r="L40" s="7"/>
      <c r="M40" s="7"/>
      <c r="N40" s="7"/>
      <c r="O40" s="7"/>
    </row>
    <row r="41" spans="1:15" s="96" customFormat="1" ht="15">
      <c r="A41" s="95"/>
      <c r="C41" s="95"/>
      <c r="D41" s="97"/>
      <c r="E41" s="114"/>
      <c r="F41" s="114"/>
      <c r="G41" s="114"/>
      <c r="H41" s="7"/>
      <c r="I41" s="7"/>
      <c r="J41" s="7"/>
      <c r="K41" s="7"/>
      <c r="L41" s="7"/>
      <c r="M41" s="7"/>
      <c r="N41" s="7"/>
      <c r="O41" s="7"/>
    </row>
    <row r="42" spans="1:15" s="96" customFormat="1" ht="15">
      <c r="A42" s="95"/>
      <c r="C42" s="95"/>
      <c r="D42" s="97"/>
      <c r="E42" s="114"/>
      <c r="F42" s="114"/>
      <c r="G42" s="114"/>
      <c r="H42" s="7"/>
      <c r="I42" s="7"/>
      <c r="J42" s="7"/>
      <c r="K42" s="7"/>
      <c r="L42" s="7"/>
      <c r="M42" s="7"/>
      <c r="N42" s="7"/>
      <c r="O42" s="7"/>
    </row>
    <row r="43" spans="1:15" s="96" customFormat="1" ht="15">
      <c r="A43" s="95"/>
      <c r="C43" s="95"/>
      <c r="D43" s="97"/>
      <c r="E43" s="114"/>
      <c r="F43" s="114"/>
      <c r="G43" s="114"/>
      <c r="H43" s="7"/>
      <c r="I43" s="7"/>
      <c r="J43" s="7"/>
      <c r="K43" s="7"/>
      <c r="L43" s="7"/>
      <c r="M43" s="7"/>
      <c r="N43" s="7"/>
      <c r="O43" s="7"/>
    </row>
    <row r="44" spans="1:15" s="96" customFormat="1" ht="15">
      <c r="A44" s="95"/>
      <c r="C44" s="95"/>
      <c r="D44" s="97"/>
      <c r="E44" s="114"/>
      <c r="F44" s="114"/>
      <c r="G44" s="114"/>
      <c r="H44" s="7"/>
      <c r="I44" s="7"/>
      <c r="J44" s="7"/>
      <c r="K44" s="7"/>
      <c r="L44" s="7"/>
      <c r="M44" s="7"/>
      <c r="N44" s="7"/>
      <c r="O44" s="7"/>
    </row>
    <row r="45" spans="1:15" s="96" customFormat="1" ht="15">
      <c r="A45" s="95"/>
      <c r="C45" s="95"/>
      <c r="D45" s="97"/>
      <c r="E45" s="114"/>
      <c r="F45" s="114"/>
      <c r="G45" s="114"/>
      <c r="H45" s="7"/>
      <c r="I45" s="7"/>
      <c r="J45" s="7"/>
      <c r="K45" s="7"/>
      <c r="L45" s="7"/>
      <c r="M45" s="7"/>
      <c r="N45" s="7"/>
      <c r="O45" s="7"/>
    </row>
    <row r="46" spans="1:15" s="96" customFormat="1" ht="15">
      <c r="A46" s="95"/>
      <c r="C46" s="95"/>
      <c r="D46" s="97"/>
      <c r="E46" s="114"/>
      <c r="F46" s="114"/>
      <c r="G46" s="114"/>
      <c r="H46" s="7"/>
      <c r="I46" s="7"/>
      <c r="J46" s="7"/>
      <c r="K46" s="7"/>
      <c r="L46" s="7"/>
      <c r="M46" s="7"/>
      <c r="N46" s="7"/>
      <c r="O46" s="7"/>
    </row>
    <row r="47" spans="1:15" s="96" customFormat="1" ht="15">
      <c r="A47" s="95"/>
      <c r="C47" s="95"/>
      <c r="D47" s="97"/>
      <c r="E47" s="114"/>
      <c r="F47" s="114"/>
      <c r="G47" s="114"/>
      <c r="H47" s="7"/>
      <c r="I47" s="7"/>
      <c r="J47" s="7"/>
      <c r="K47" s="7"/>
      <c r="L47" s="7"/>
      <c r="M47" s="7"/>
      <c r="N47" s="7"/>
      <c r="O47" s="7"/>
    </row>
    <row r="48" spans="1:15" s="96" customFormat="1" ht="15">
      <c r="A48" s="95"/>
      <c r="C48" s="95"/>
      <c r="D48" s="97"/>
      <c r="E48" s="114"/>
      <c r="F48" s="114"/>
      <c r="G48" s="114"/>
      <c r="H48" s="7"/>
      <c r="I48" s="7"/>
      <c r="J48" s="7"/>
      <c r="K48" s="7"/>
      <c r="L48" s="7"/>
      <c r="M48" s="7"/>
      <c r="N48" s="7"/>
      <c r="O48" s="7"/>
    </row>
    <row r="49" spans="1:15" s="96" customFormat="1" ht="15">
      <c r="A49" s="95"/>
      <c r="C49" s="95"/>
      <c r="D49" s="97"/>
      <c r="E49" s="114"/>
      <c r="F49" s="114"/>
      <c r="G49" s="114"/>
      <c r="H49" s="7"/>
      <c r="I49" s="7"/>
      <c r="J49" s="7"/>
      <c r="K49" s="7"/>
      <c r="L49" s="7"/>
      <c r="M49" s="7"/>
      <c r="N49" s="7"/>
      <c r="O49" s="7"/>
    </row>
    <row r="50" spans="1:15" s="96" customFormat="1" ht="15">
      <c r="A50" s="95"/>
      <c r="C50" s="95"/>
      <c r="D50" s="97"/>
      <c r="E50" s="114"/>
      <c r="F50" s="114"/>
      <c r="G50" s="114"/>
      <c r="H50" s="7"/>
      <c r="I50" s="7"/>
      <c r="J50" s="7"/>
      <c r="K50" s="7"/>
      <c r="L50" s="7"/>
      <c r="M50" s="7"/>
      <c r="N50" s="7"/>
      <c r="O50" s="7"/>
    </row>
    <row r="51" spans="1:15" s="96" customFormat="1" ht="15">
      <c r="A51" s="95"/>
      <c r="C51" s="95"/>
      <c r="D51" s="97"/>
      <c r="E51" s="114"/>
      <c r="F51" s="114"/>
      <c r="G51" s="114"/>
      <c r="H51" s="7"/>
      <c r="I51" s="7"/>
      <c r="J51" s="7"/>
      <c r="K51" s="7"/>
      <c r="L51" s="7"/>
      <c r="M51" s="7"/>
      <c r="N51" s="7"/>
      <c r="O51" s="7"/>
    </row>
    <row r="52" spans="1:15" s="96" customFormat="1" ht="15">
      <c r="A52" s="95"/>
      <c r="C52" s="95"/>
      <c r="D52" s="97"/>
      <c r="E52" s="114"/>
      <c r="F52" s="114"/>
      <c r="G52" s="114"/>
      <c r="H52" s="7"/>
      <c r="I52" s="7"/>
      <c r="J52" s="7"/>
      <c r="K52" s="7"/>
      <c r="L52" s="7"/>
      <c r="M52" s="7"/>
      <c r="N52" s="7"/>
      <c r="O52" s="7"/>
    </row>
    <row r="53" spans="1:15" s="96" customFormat="1" ht="15">
      <c r="A53" s="95"/>
      <c r="C53" s="95"/>
      <c r="D53" s="97"/>
      <c r="E53" s="114"/>
      <c r="F53" s="114"/>
      <c r="G53" s="114"/>
      <c r="H53" s="7"/>
      <c r="I53" s="7"/>
      <c r="J53" s="7"/>
      <c r="K53" s="7"/>
      <c r="L53" s="7"/>
      <c r="M53" s="7"/>
      <c r="N53" s="7"/>
      <c r="O53" s="7"/>
    </row>
    <row r="54" spans="1:15" s="96" customFormat="1" ht="15">
      <c r="A54" s="95"/>
      <c r="C54" s="95"/>
      <c r="D54" s="97"/>
      <c r="E54" s="114"/>
      <c r="F54" s="114"/>
      <c r="G54" s="114"/>
      <c r="H54" s="7"/>
      <c r="I54" s="7"/>
      <c r="J54" s="7"/>
      <c r="K54" s="7"/>
      <c r="L54" s="7"/>
      <c r="M54" s="7"/>
      <c r="N54" s="7"/>
      <c r="O54" s="7"/>
    </row>
    <row r="55" spans="1:15" s="96" customFormat="1" ht="15">
      <c r="A55" s="95"/>
      <c r="C55" s="95"/>
      <c r="D55" s="97"/>
      <c r="E55" s="114"/>
      <c r="F55" s="114"/>
      <c r="G55" s="114"/>
      <c r="H55" s="7"/>
      <c r="I55" s="7"/>
      <c r="J55" s="7"/>
      <c r="K55" s="7"/>
      <c r="L55" s="7"/>
      <c r="M55" s="7"/>
      <c r="N55" s="7"/>
      <c r="O55" s="7"/>
    </row>
    <row r="56" spans="1:15" s="96" customFormat="1" ht="15">
      <c r="A56" s="95"/>
      <c r="C56" s="95"/>
      <c r="D56" s="97"/>
      <c r="E56" s="114"/>
      <c r="F56" s="114"/>
      <c r="G56" s="114"/>
      <c r="H56" s="7"/>
      <c r="I56" s="7"/>
      <c r="J56" s="7"/>
      <c r="K56" s="7"/>
      <c r="L56" s="7"/>
      <c r="M56" s="7"/>
      <c r="N56" s="7"/>
      <c r="O56" s="7"/>
    </row>
    <row r="57" spans="1:15" s="96" customFormat="1" ht="15">
      <c r="A57" s="95"/>
      <c r="C57" s="95"/>
      <c r="D57" s="97"/>
      <c r="E57" s="114"/>
      <c r="F57" s="114"/>
      <c r="G57" s="114"/>
      <c r="H57" s="7"/>
      <c r="I57" s="7"/>
      <c r="J57" s="7"/>
      <c r="K57" s="7"/>
      <c r="L57" s="7"/>
      <c r="M57" s="7"/>
      <c r="N57" s="7"/>
      <c r="O57" s="7"/>
    </row>
    <row r="58" spans="1:15" s="96" customFormat="1" ht="15">
      <c r="A58" s="95"/>
      <c r="C58" s="95"/>
      <c r="D58" s="97"/>
      <c r="E58" s="114"/>
      <c r="F58" s="114"/>
      <c r="G58" s="114"/>
      <c r="H58" s="7"/>
      <c r="I58" s="7"/>
      <c r="J58" s="7"/>
      <c r="K58" s="7"/>
      <c r="L58" s="7"/>
      <c r="M58" s="7"/>
      <c r="N58" s="7"/>
      <c r="O58" s="7"/>
    </row>
    <row r="59" spans="1:15" s="96" customFormat="1" ht="15">
      <c r="A59" s="95"/>
      <c r="C59" s="95"/>
      <c r="D59" s="97"/>
      <c r="E59" s="114"/>
      <c r="F59" s="114"/>
      <c r="G59" s="114"/>
      <c r="H59" s="7"/>
      <c r="I59" s="7"/>
      <c r="J59" s="7"/>
      <c r="K59" s="7"/>
      <c r="L59" s="7"/>
      <c r="M59" s="7"/>
      <c r="N59" s="7"/>
      <c r="O59" s="7"/>
    </row>
    <row r="60" spans="1:15" s="96" customFormat="1" ht="15">
      <c r="A60" s="95"/>
      <c r="C60" s="95"/>
      <c r="D60" s="97"/>
      <c r="E60" s="114"/>
      <c r="F60" s="114"/>
      <c r="G60" s="114"/>
      <c r="H60" s="7"/>
      <c r="I60" s="7"/>
      <c r="J60" s="7"/>
      <c r="K60" s="7"/>
      <c r="L60" s="7"/>
      <c r="M60" s="7"/>
      <c r="N60" s="7"/>
      <c r="O60" s="7"/>
    </row>
    <row r="61" spans="1:15" s="96" customFormat="1" ht="15">
      <c r="A61" s="95"/>
      <c r="C61" s="95"/>
      <c r="D61" s="97"/>
      <c r="E61" s="114"/>
      <c r="F61" s="114"/>
      <c r="G61" s="114"/>
      <c r="H61" s="7"/>
      <c r="I61" s="7"/>
      <c r="J61" s="7"/>
      <c r="K61" s="7"/>
      <c r="L61" s="7"/>
      <c r="M61" s="7"/>
      <c r="N61" s="7"/>
      <c r="O61" s="7"/>
    </row>
    <row r="62" spans="1:15" s="96" customFormat="1" ht="15">
      <c r="A62" s="95"/>
      <c r="C62" s="95"/>
      <c r="D62" s="97"/>
      <c r="E62" s="114"/>
      <c r="F62" s="114"/>
      <c r="G62" s="114"/>
      <c r="H62" s="7"/>
      <c r="I62" s="7"/>
      <c r="J62" s="7"/>
      <c r="K62" s="7"/>
      <c r="L62" s="7"/>
      <c r="M62" s="7"/>
      <c r="N62" s="7"/>
      <c r="O62" s="7"/>
    </row>
    <row r="63" spans="1:15" s="96" customFormat="1" ht="15">
      <c r="A63" s="95"/>
      <c r="C63" s="95"/>
      <c r="D63" s="97"/>
      <c r="E63" s="114"/>
      <c r="F63" s="114"/>
      <c r="G63" s="114"/>
      <c r="H63" s="7"/>
      <c r="I63" s="7"/>
      <c r="J63" s="7"/>
      <c r="K63" s="7"/>
      <c r="L63" s="7"/>
      <c r="M63" s="7"/>
      <c r="N63" s="7"/>
      <c r="O63" s="7"/>
    </row>
    <row r="64" spans="1:15" s="96" customFormat="1" ht="15">
      <c r="A64" s="95"/>
      <c r="C64" s="95"/>
      <c r="D64" s="97"/>
      <c r="E64" s="114"/>
      <c r="F64" s="114"/>
      <c r="G64" s="114"/>
      <c r="H64" s="7"/>
      <c r="I64" s="7"/>
      <c r="J64" s="7"/>
      <c r="K64" s="7"/>
      <c r="L64" s="7"/>
      <c r="M64" s="7"/>
      <c r="N64" s="7"/>
      <c r="O64" s="7"/>
    </row>
    <row r="65" spans="1:15" s="96" customFormat="1" ht="15">
      <c r="A65" s="95"/>
      <c r="C65" s="95"/>
      <c r="D65" s="97"/>
      <c r="E65" s="114"/>
      <c r="F65" s="114"/>
      <c r="G65" s="114"/>
      <c r="H65" s="7"/>
      <c r="I65" s="7"/>
      <c r="J65" s="7"/>
      <c r="K65" s="7"/>
      <c r="L65" s="7"/>
      <c r="M65" s="7"/>
      <c r="N65" s="7"/>
      <c r="O65" s="7"/>
    </row>
    <row r="66" spans="1:15" s="96" customFormat="1" ht="15">
      <c r="A66" s="95"/>
      <c r="C66" s="95"/>
      <c r="D66" s="97"/>
      <c r="E66" s="114"/>
      <c r="F66" s="114"/>
      <c r="G66" s="114"/>
      <c r="H66" s="7"/>
      <c r="I66" s="7"/>
      <c r="J66" s="7"/>
      <c r="K66" s="7"/>
      <c r="L66" s="7"/>
      <c r="M66" s="7"/>
      <c r="N66" s="7"/>
      <c r="O66" s="7"/>
    </row>
    <row r="67" spans="1:15" s="96" customFormat="1" ht="15">
      <c r="A67" s="95"/>
      <c r="C67" s="95"/>
      <c r="D67" s="97"/>
      <c r="E67" s="114"/>
      <c r="F67" s="114"/>
      <c r="G67" s="114"/>
      <c r="H67" s="7"/>
      <c r="I67" s="7"/>
      <c r="J67" s="7"/>
      <c r="K67" s="7"/>
      <c r="L67" s="7"/>
      <c r="M67" s="7"/>
      <c r="N67" s="7"/>
      <c r="O67" s="7"/>
    </row>
    <row r="68" spans="1:15" s="96" customFormat="1" ht="15">
      <c r="A68" s="95"/>
      <c r="C68" s="95"/>
      <c r="D68" s="97"/>
      <c r="E68" s="114"/>
      <c r="F68" s="114"/>
      <c r="G68" s="114"/>
      <c r="H68" s="7"/>
      <c r="I68" s="7"/>
      <c r="J68" s="7"/>
      <c r="K68" s="7"/>
      <c r="L68" s="7"/>
      <c r="M68" s="7"/>
      <c r="N68" s="7"/>
      <c r="O68" s="7"/>
    </row>
    <row r="69" spans="1:15" s="96" customFormat="1" ht="15">
      <c r="A69" s="95"/>
      <c r="C69" s="95"/>
      <c r="D69" s="97"/>
      <c r="E69" s="114"/>
      <c r="F69" s="114"/>
      <c r="G69" s="114"/>
      <c r="H69" s="7"/>
      <c r="I69" s="7"/>
      <c r="J69" s="7"/>
      <c r="K69" s="7"/>
      <c r="L69" s="7"/>
      <c r="M69" s="7"/>
      <c r="N69" s="7"/>
      <c r="O69" s="7"/>
    </row>
    <row r="70" spans="1:15" s="96" customFormat="1" ht="15">
      <c r="A70" s="95"/>
      <c r="C70" s="95"/>
      <c r="D70" s="97"/>
      <c r="E70" s="114"/>
      <c r="F70" s="114"/>
      <c r="G70" s="114"/>
      <c r="H70" s="7"/>
      <c r="I70" s="7"/>
      <c r="J70" s="7"/>
      <c r="K70" s="7"/>
      <c r="L70" s="7"/>
      <c r="M70" s="7"/>
      <c r="N70" s="7"/>
      <c r="O70" s="7"/>
    </row>
    <row r="71" spans="1:15" s="96" customFormat="1" ht="15">
      <c r="A71" s="95"/>
      <c r="C71" s="95"/>
      <c r="D71" s="97"/>
      <c r="E71" s="114"/>
      <c r="F71" s="114"/>
      <c r="G71" s="114"/>
      <c r="H71" s="7"/>
      <c r="I71" s="7"/>
      <c r="J71" s="7"/>
      <c r="K71" s="7"/>
      <c r="L71" s="7"/>
      <c r="M71" s="7"/>
      <c r="N71" s="7"/>
      <c r="O71" s="7"/>
    </row>
    <row r="72" spans="1:15" s="96" customFormat="1" ht="15">
      <c r="A72" s="95"/>
      <c r="C72" s="95"/>
      <c r="D72" s="97"/>
      <c r="E72" s="114"/>
      <c r="F72" s="114"/>
      <c r="G72" s="114"/>
      <c r="H72" s="7"/>
      <c r="I72" s="7"/>
      <c r="J72" s="7"/>
      <c r="K72" s="7"/>
      <c r="L72" s="7"/>
      <c r="M72" s="7"/>
      <c r="N72" s="7"/>
      <c r="O72" s="7"/>
    </row>
    <row r="73" spans="1:15" s="96" customFormat="1" ht="15">
      <c r="A73" s="95"/>
      <c r="C73" s="95"/>
      <c r="D73" s="97"/>
      <c r="E73" s="114"/>
      <c r="F73" s="114"/>
      <c r="G73" s="114"/>
      <c r="H73" s="7"/>
      <c r="I73" s="7"/>
      <c r="J73" s="7"/>
      <c r="K73" s="7"/>
      <c r="L73" s="7"/>
      <c r="M73" s="7"/>
      <c r="N73" s="7"/>
      <c r="O73" s="7"/>
    </row>
    <row r="74" spans="1:15" s="96" customFormat="1" ht="15">
      <c r="A74" s="95"/>
      <c r="C74" s="95"/>
      <c r="D74" s="97"/>
      <c r="E74" s="114"/>
      <c r="F74" s="114"/>
      <c r="G74" s="114"/>
      <c r="H74" s="7"/>
      <c r="I74" s="7"/>
      <c r="J74" s="7"/>
      <c r="K74" s="7"/>
      <c r="L74" s="7"/>
      <c r="M74" s="7"/>
      <c r="N74" s="7"/>
      <c r="O74" s="7"/>
    </row>
    <row r="75" spans="1:15" s="96" customFormat="1" ht="15">
      <c r="A75" s="95"/>
      <c r="C75" s="95"/>
      <c r="D75" s="97"/>
      <c r="E75" s="114"/>
      <c r="F75" s="114"/>
      <c r="G75" s="114"/>
      <c r="H75" s="7"/>
      <c r="I75" s="7"/>
      <c r="J75" s="7"/>
      <c r="K75" s="7"/>
      <c r="L75" s="7"/>
      <c r="M75" s="7"/>
      <c r="N75" s="7"/>
      <c r="O75" s="7"/>
    </row>
    <row r="76" spans="1:15" s="96" customFormat="1" ht="15">
      <c r="A76" s="95"/>
      <c r="C76" s="95"/>
      <c r="D76" s="97"/>
      <c r="E76" s="114"/>
      <c r="F76" s="114"/>
      <c r="G76" s="114"/>
      <c r="H76" s="7"/>
      <c r="I76" s="7"/>
      <c r="J76" s="7"/>
      <c r="K76" s="7"/>
      <c r="L76" s="7"/>
      <c r="M76" s="7"/>
      <c r="N76" s="7"/>
      <c r="O76" s="7"/>
    </row>
    <row r="77" spans="1:15" s="96" customFormat="1" ht="15">
      <c r="A77" s="95"/>
      <c r="C77" s="95"/>
      <c r="D77" s="97"/>
      <c r="E77" s="114"/>
      <c r="F77" s="114"/>
      <c r="G77" s="114"/>
      <c r="H77" s="7"/>
      <c r="I77" s="7"/>
      <c r="J77" s="7"/>
      <c r="K77" s="7"/>
      <c r="L77" s="7"/>
      <c r="M77" s="7"/>
      <c r="N77" s="7"/>
      <c r="O77" s="7"/>
    </row>
    <row r="78" spans="1:15" s="96" customFormat="1" ht="15">
      <c r="A78" s="95"/>
      <c r="C78" s="95"/>
      <c r="D78" s="97"/>
      <c r="E78" s="114"/>
      <c r="F78" s="114"/>
      <c r="G78" s="114"/>
      <c r="H78" s="7"/>
      <c r="I78" s="7"/>
      <c r="J78" s="7"/>
      <c r="K78" s="7"/>
      <c r="L78" s="7"/>
      <c r="M78" s="7"/>
      <c r="N78" s="7"/>
      <c r="O78" s="7"/>
    </row>
    <row r="79" spans="1:15" s="96" customFormat="1" ht="15">
      <c r="A79" s="95"/>
      <c r="C79" s="95"/>
      <c r="D79" s="97"/>
      <c r="E79" s="114"/>
      <c r="F79" s="114"/>
      <c r="G79" s="114"/>
      <c r="H79" s="7"/>
      <c r="I79" s="7"/>
      <c r="J79" s="7"/>
      <c r="K79" s="7"/>
      <c r="L79" s="7"/>
      <c r="M79" s="7"/>
      <c r="N79" s="7"/>
      <c r="O79" s="7"/>
    </row>
    <row r="80" spans="1:15" s="96" customFormat="1" ht="15">
      <c r="A80" s="95"/>
      <c r="C80" s="95"/>
      <c r="D80" s="97"/>
      <c r="E80" s="114"/>
      <c r="F80" s="114"/>
      <c r="G80" s="114"/>
      <c r="H80" s="7"/>
      <c r="I80" s="7"/>
      <c r="J80" s="7"/>
      <c r="K80" s="7"/>
      <c r="L80" s="7"/>
      <c r="M80" s="7"/>
      <c r="N80" s="7"/>
      <c r="O80" s="7"/>
    </row>
    <row r="81" spans="1:15" s="96" customFormat="1" ht="15">
      <c r="A81" s="95"/>
      <c r="C81" s="95"/>
      <c r="D81" s="97"/>
      <c r="E81" s="114"/>
      <c r="F81" s="114"/>
      <c r="G81" s="114"/>
      <c r="H81" s="7"/>
      <c r="I81" s="7"/>
      <c r="J81" s="7"/>
      <c r="K81" s="7"/>
      <c r="L81" s="7"/>
      <c r="M81" s="7"/>
      <c r="N81" s="7"/>
      <c r="O81" s="7"/>
    </row>
    <row r="82" spans="1:15" s="96" customFormat="1" ht="15">
      <c r="A82" s="95"/>
      <c r="C82" s="95"/>
      <c r="D82" s="97"/>
      <c r="E82" s="114"/>
      <c r="F82" s="114"/>
      <c r="G82" s="114"/>
      <c r="H82" s="7"/>
      <c r="I82" s="7"/>
      <c r="J82" s="7"/>
      <c r="K82" s="7"/>
      <c r="L82" s="7"/>
      <c r="M82" s="7"/>
      <c r="N82" s="7"/>
      <c r="O82" s="7"/>
    </row>
  </sheetData>
  <sheetProtection/>
  <mergeCells count="1">
    <mergeCell ref="B1:C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25">
      <selection activeCell="B46" sqref="B46"/>
    </sheetView>
  </sheetViews>
  <sheetFormatPr defaultColWidth="9.140625" defaultRowHeight="12.75"/>
  <cols>
    <col min="1" max="1" width="6.7109375" style="34" customWidth="1"/>
    <col min="2" max="2" width="53.421875" style="4" customWidth="1"/>
    <col min="3" max="3" width="8.28125" style="34" customWidth="1"/>
    <col min="4" max="4" width="13.7109375" style="4" customWidth="1"/>
    <col min="5" max="6" width="16.7109375" style="7" customWidth="1"/>
    <col min="7" max="7" width="14.00390625" style="7" customWidth="1"/>
    <col min="8" max="8" width="11.7109375" style="7" customWidth="1"/>
    <col min="9" max="9" width="17.57421875" style="7" customWidth="1"/>
    <col min="10" max="11" width="13.140625" style="7" customWidth="1"/>
    <col min="12" max="13" width="11.421875" style="7" customWidth="1"/>
    <col min="14" max="15" width="14.28125" style="7" customWidth="1"/>
    <col min="16" max="16384" width="9.140625" style="4" customWidth="1"/>
  </cols>
  <sheetData>
    <row r="1" spans="1:4" ht="15.75">
      <c r="A1" s="91" t="s">
        <v>417</v>
      </c>
      <c r="B1" s="92" t="s">
        <v>218</v>
      </c>
      <c r="C1" s="91"/>
      <c r="D1" s="92"/>
    </row>
    <row r="2" spans="1:15" ht="63.75" customHeight="1">
      <c r="A2" s="47" t="s">
        <v>410</v>
      </c>
      <c r="B2" s="3" t="s">
        <v>0</v>
      </c>
      <c r="C2" s="155" t="s">
        <v>1</v>
      </c>
      <c r="D2" s="156" t="s">
        <v>290</v>
      </c>
      <c r="E2" s="153" t="s">
        <v>461</v>
      </c>
      <c r="F2" s="153" t="s">
        <v>462</v>
      </c>
      <c r="G2" s="153" t="s">
        <v>463</v>
      </c>
      <c r="H2" s="127" t="s">
        <v>464</v>
      </c>
      <c r="I2" s="127" t="s">
        <v>476</v>
      </c>
      <c r="J2" s="128" t="s">
        <v>469</v>
      </c>
      <c r="K2" s="128" t="s">
        <v>470</v>
      </c>
      <c r="L2" s="129" t="s">
        <v>471</v>
      </c>
      <c r="M2" s="129" t="s">
        <v>472</v>
      </c>
      <c r="N2" s="129" t="s">
        <v>473</v>
      </c>
      <c r="O2" s="129" t="s">
        <v>474</v>
      </c>
    </row>
    <row r="3" spans="1:15" s="94" customFormat="1" ht="28.5" customHeight="1">
      <c r="A3" s="29"/>
      <c r="B3" s="157" t="s">
        <v>418</v>
      </c>
      <c r="C3" s="35"/>
      <c r="D3" s="29"/>
      <c r="E3" s="112"/>
      <c r="F3" s="112"/>
      <c r="G3" s="112"/>
      <c r="H3" s="112"/>
      <c r="I3" s="112"/>
      <c r="J3" s="130"/>
      <c r="K3" s="130"/>
      <c r="L3" s="131"/>
      <c r="M3" s="131"/>
      <c r="N3" s="131"/>
      <c r="O3" s="131"/>
    </row>
    <row r="4" spans="1:15" s="94" customFormat="1" ht="15">
      <c r="A4" s="35">
        <v>1</v>
      </c>
      <c r="B4" s="29" t="s">
        <v>154</v>
      </c>
      <c r="C4" s="5" t="s">
        <v>57</v>
      </c>
      <c r="D4" s="29">
        <v>20</v>
      </c>
      <c r="E4" s="112"/>
      <c r="F4" s="112"/>
      <c r="G4" s="112"/>
      <c r="H4" s="112"/>
      <c r="I4" s="132" t="e">
        <f>D4/H4</f>
        <v>#DIV/0!</v>
      </c>
      <c r="J4" s="130"/>
      <c r="K4" s="130">
        <f>J4*1.2</f>
        <v>0</v>
      </c>
      <c r="L4" s="131">
        <f>H4*J4</f>
        <v>0</v>
      </c>
      <c r="M4" s="131">
        <f>L4*1.2</f>
        <v>0</v>
      </c>
      <c r="N4" s="131">
        <f>D4*J4</f>
        <v>0</v>
      </c>
      <c r="O4" s="131">
        <f>N4*1.2</f>
        <v>0</v>
      </c>
    </row>
    <row r="5" spans="1:15" s="94" customFormat="1" ht="15">
      <c r="A5" s="35">
        <f>1+A4</f>
        <v>2</v>
      </c>
      <c r="B5" s="29" t="s">
        <v>153</v>
      </c>
      <c r="C5" s="5" t="s">
        <v>57</v>
      </c>
      <c r="D5" s="29">
        <v>15</v>
      </c>
      <c r="E5" s="112"/>
      <c r="F5" s="112"/>
      <c r="G5" s="112"/>
      <c r="H5" s="112"/>
      <c r="I5" s="132" t="e">
        <f>D5/H5</f>
        <v>#DIV/0!</v>
      </c>
      <c r="J5" s="130"/>
      <c r="K5" s="130">
        <f aca="true" t="shared" si="0" ref="K5:K42">J5*1.2</f>
        <v>0</v>
      </c>
      <c r="L5" s="131">
        <f>H5*J5</f>
        <v>0</v>
      </c>
      <c r="M5" s="131">
        <f aca="true" t="shared" si="1" ref="M5:M42">L5*1.2</f>
        <v>0</v>
      </c>
      <c r="N5" s="131">
        <f>D5*J5</f>
        <v>0</v>
      </c>
      <c r="O5" s="131">
        <f aca="true" t="shared" si="2" ref="O5:O42">N5*1.2</f>
        <v>0</v>
      </c>
    </row>
    <row r="6" spans="1:15" s="94" customFormat="1" ht="15">
      <c r="A6" s="35">
        <f aca="true" t="shared" si="3" ref="A6:A50">1+A5</f>
        <v>3</v>
      </c>
      <c r="B6" s="29" t="s">
        <v>152</v>
      </c>
      <c r="C6" s="5" t="s">
        <v>57</v>
      </c>
      <c r="D6" s="29">
        <v>30</v>
      </c>
      <c r="E6" s="112"/>
      <c r="F6" s="112"/>
      <c r="G6" s="112"/>
      <c r="H6" s="112"/>
      <c r="I6" s="132" t="e">
        <f>D6/H6</f>
        <v>#DIV/0!</v>
      </c>
      <c r="J6" s="130"/>
      <c r="K6" s="130">
        <f t="shared" si="0"/>
        <v>0</v>
      </c>
      <c r="L6" s="131">
        <f>H6*J6</f>
        <v>0</v>
      </c>
      <c r="M6" s="131">
        <f t="shared" si="1"/>
        <v>0</v>
      </c>
      <c r="N6" s="131">
        <f>D6*J6</f>
        <v>0</v>
      </c>
      <c r="O6" s="131">
        <f t="shared" si="2"/>
        <v>0</v>
      </c>
    </row>
    <row r="7" spans="1:15" s="94" customFormat="1" ht="15">
      <c r="A7" s="35">
        <f t="shared" si="3"/>
        <v>4</v>
      </c>
      <c r="B7" s="29" t="s">
        <v>151</v>
      </c>
      <c r="C7" s="5" t="s">
        <v>57</v>
      </c>
      <c r="D7" s="29">
        <v>15</v>
      </c>
      <c r="E7" s="112"/>
      <c r="F7" s="112"/>
      <c r="G7" s="112"/>
      <c r="H7" s="112"/>
      <c r="I7" s="132" t="e">
        <f aca="true" t="shared" si="4" ref="I7:I42">D7/H7</f>
        <v>#DIV/0!</v>
      </c>
      <c r="J7" s="130"/>
      <c r="K7" s="130">
        <f t="shared" si="0"/>
        <v>0</v>
      </c>
      <c r="L7" s="131">
        <f aca="true" t="shared" si="5" ref="L7:L42">H7*J7</f>
        <v>0</v>
      </c>
      <c r="M7" s="131">
        <f t="shared" si="1"/>
        <v>0</v>
      </c>
      <c r="N7" s="131">
        <f aca="true" t="shared" si="6" ref="N7:N42">D7*J7</f>
        <v>0</v>
      </c>
      <c r="O7" s="131">
        <f t="shared" si="2"/>
        <v>0</v>
      </c>
    </row>
    <row r="8" spans="1:15" s="94" customFormat="1" ht="15">
      <c r="A8" s="35"/>
      <c r="B8" s="157" t="s">
        <v>419</v>
      </c>
      <c r="C8" s="35"/>
      <c r="D8" s="29"/>
      <c r="E8" s="112"/>
      <c r="F8" s="112"/>
      <c r="G8" s="112"/>
      <c r="H8" s="112"/>
      <c r="I8" s="132"/>
      <c r="J8" s="130"/>
      <c r="K8" s="130"/>
      <c r="L8" s="131"/>
      <c r="M8" s="131"/>
      <c r="N8" s="131"/>
      <c r="O8" s="131"/>
    </row>
    <row r="9" spans="1:15" s="94" customFormat="1" ht="15">
      <c r="A9" s="35">
        <v>5</v>
      </c>
      <c r="B9" s="29" t="s">
        <v>150</v>
      </c>
      <c r="C9" s="5" t="s">
        <v>57</v>
      </c>
      <c r="D9" s="29">
        <v>150</v>
      </c>
      <c r="E9" s="112"/>
      <c r="F9" s="112"/>
      <c r="G9" s="112"/>
      <c r="H9" s="112"/>
      <c r="I9" s="132" t="e">
        <f t="shared" si="4"/>
        <v>#DIV/0!</v>
      </c>
      <c r="J9" s="130"/>
      <c r="K9" s="130">
        <f t="shared" si="0"/>
        <v>0</v>
      </c>
      <c r="L9" s="131">
        <f t="shared" si="5"/>
        <v>0</v>
      </c>
      <c r="M9" s="131">
        <f t="shared" si="1"/>
        <v>0</v>
      </c>
      <c r="N9" s="131">
        <f t="shared" si="6"/>
        <v>0</v>
      </c>
      <c r="O9" s="131">
        <f t="shared" si="2"/>
        <v>0</v>
      </c>
    </row>
    <row r="10" spans="1:15" s="94" customFormat="1" ht="15">
      <c r="A10" s="35"/>
      <c r="B10" s="157" t="s">
        <v>420</v>
      </c>
      <c r="C10" s="35"/>
      <c r="D10" s="29"/>
      <c r="E10" s="112"/>
      <c r="F10" s="112"/>
      <c r="G10" s="112"/>
      <c r="H10" s="112"/>
      <c r="I10" s="132"/>
      <c r="J10" s="130"/>
      <c r="K10" s="130"/>
      <c r="L10" s="131"/>
      <c r="M10" s="131"/>
      <c r="N10" s="131"/>
      <c r="O10" s="131"/>
    </row>
    <row r="11" spans="1:15" s="94" customFormat="1" ht="15">
      <c r="A11" s="35">
        <v>6</v>
      </c>
      <c r="B11" s="29" t="s">
        <v>149</v>
      </c>
      <c r="C11" s="5" t="s">
        <v>57</v>
      </c>
      <c r="D11" s="29">
        <v>80</v>
      </c>
      <c r="E11" s="112"/>
      <c r="F11" s="112"/>
      <c r="G11" s="112"/>
      <c r="H11" s="112"/>
      <c r="I11" s="132" t="e">
        <f t="shared" si="4"/>
        <v>#DIV/0!</v>
      </c>
      <c r="J11" s="130"/>
      <c r="K11" s="130">
        <f t="shared" si="0"/>
        <v>0</v>
      </c>
      <c r="L11" s="131">
        <f t="shared" si="5"/>
        <v>0</v>
      </c>
      <c r="M11" s="131">
        <f t="shared" si="1"/>
        <v>0</v>
      </c>
      <c r="N11" s="131">
        <f t="shared" si="6"/>
        <v>0</v>
      </c>
      <c r="O11" s="131">
        <f t="shared" si="2"/>
        <v>0</v>
      </c>
    </row>
    <row r="12" spans="1:15" s="94" customFormat="1" ht="15">
      <c r="A12" s="35">
        <f t="shared" si="3"/>
        <v>7</v>
      </c>
      <c r="B12" s="29" t="s">
        <v>148</v>
      </c>
      <c r="C12" s="5" t="s">
        <v>57</v>
      </c>
      <c r="D12" s="29">
        <v>80</v>
      </c>
      <c r="E12" s="112"/>
      <c r="F12" s="112"/>
      <c r="G12" s="112"/>
      <c r="H12" s="112"/>
      <c r="I12" s="132" t="e">
        <f t="shared" si="4"/>
        <v>#DIV/0!</v>
      </c>
      <c r="J12" s="130"/>
      <c r="K12" s="130">
        <f t="shared" si="0"/>
        <v>0</v>
      </c>
      <c r="L12" s="131">
        <f t="shared" si="5"/>
        <v>0</v>
      </c>
      <c r="M12" s="131">
        <f t="shared" si="1"/>
        <v>0</v>
      </c>
      <c r="N12" s="131">
        <f t="shared" si="6"/>
        <v>0</v>
      </c>
      <c r="O12" s="131">
        <f t="shared" si="2"/>
        <v>0</v>
      </c>
    </row>
    <row r="13" spans="1:15" s="94" customFormat="1" ht="15">
      <c r="A13" s="35">
        <f t="shared" si="3"/>
        <v>8</v>
      </c>
      <c r="B13" s="29" t="s">
        <v>147</v>
      </c>
      <c r="C13" s="5" t="s">
        <v>57</v>
      </c>
      <c r="D13" s="29">
        <v>80</v>
      </c>
      <c r="E13" s="112"/>
      <c r="F13" s="112"/>
      <c r="G13" s="112"/>
      <c r="H13" s="112"/>
      <c r="I13" s="132" t="e">
        <f t="shared" si="4"/>
        <v>#DIV/0!</v>
      </c>
      <c r="J13" s="130"/>
      <c r="K13" s="130">
        <f t="shared" si="0"/>
        <v>0</v>
      </c>
      <c r="L13" s="131">
        <f t="shared" si="5"/>
        <v>0</v>
      </c>
      <c r="M13" s="131">
        <f t="shared" si="1"/>
        <v>0</v>
      </c>
      <c r="N13" s="131">
        <f t="shared" si="6"/>
        <v>0</v>
      </c>
      <c r="O13" s="131">
        <f t="shared" si="2"/>
        <v>0</v>
      </c>
    </row>
    <row r="14" spans="1:15" s="94" customFormat="1" ht="15">
      <c r="A14" s="35">
        <f t="shared" si="3"/>
        <v>9</v>
      </c>
      <c r="B14" s="29" t="s">
        <v>146</v>
      </c>
      <c r="C14" s="5" t="s">
        <v>57</v>
      </c>
      <c r="D14" s="29">
        <v>80</v>
      </c>
      <c r="E14" s="112"/>
      <c r="F14" s="112"/>
      <c r="G14" s="112"/>
      <c r="H14" s="112"/>
      <c r="I14" s="132" t="e">
        <f t="shared" si="4"/>
        <v>#DIV/0!</v>
      </c>
      <c r="J14" s="130"/>
      <c r="K14" s="130">
        <f t="shared" si="0"/>
        <v>0</v>
      </c>
      <c r="L14" s="131">
        <f t="shared" si="5"/>
        <v>0</v>
      </c>
      <c r="M14" s="131">
        <f t="shared" si="1"/>
        <v>0</v>
      </c>
      <c r="N14" s="131">
        <f t="shared" si="6"/>
        <v>0</v>
      </c>
      <c r="O14" s="131">
        <f t="shared" si="2"/>
        <v>0</v>
      </c>
    </row>
    <row r="15" spans="1:15" s="94" customFormat="1" ht="15">
      <c r="A15" s="35">
        <f t="shared" si="3"/>
        <v>10</v>
      </c>
      <c r="B15" s="29" t="s">
        <v>145</v>
      </c>
      <c r="C15" s="5" t="s">
        <v>57</v>
      </c>
      <c r="D15" s="29">
        <v>80</v>
      </c>
      <c r="E15" s="112"/>
      <c r="F15" s="112"/>
      <c r="G15" s="112"/>
      <c r="H15" s="112"/>
      <c r="I15" s="132" t="e">
        <f t="shared" si="4"/>
        <v>#DIV/0!</v>
      </c>
      <c r="J15" s="130"/>
      <c r="K15" s="130">
        <f t="shared" si="0"/>
        <v>0</v>
      </c>
      <c r="L15" s="131">
        <f t="shared" si="5"/>
        <v>0</v>
      </c>
      <c r="M15" s="131">
        <f t="shared" si="1"/>
        <v>0</v>
      </c>
      <c r="N15" s="131">
        <f t="shared" si="6"/>
        <v>0</v>
      </c>
      <c r="O15" s="131">
        <f t="shared" si="2"/>
        <v>0</v>
      </c>
    </row>
    <row r="16" spans="1:15" s="94" customFormat="1" ht="15">
      <c r="A16" s="35">
        <f t="shared" si="3"/>
        <v>11</v>
      </c>
      <c r="B16" s="29" t="s">
        <v>144</v>
      </c>
      <c r="C16" s="5" t="s">
        <v>57</v>
      </c>
      <c r="D16" s="29">
        <v>10</v>
      </c>
      <c r="E16" s="112"/>
      <c r="F16" s="112"/>
      <c r="G16" s="112"/>
      <c r="H16" s="112"/>
      <c r="I16" s="132" t="e">
        <f t="shared" si="4"/>
        <v>#DIV/0!</v>
      </c>
      <c r="J16" s="130"/>
      <c r="K16" s="130">
        <f t="shared" si="0"/>
        <v>0</v>
      </c>
      <c r="L16" s="131">
        <f t="shared" si="5"/>
        <v>0</v>
      </c>
      <c r="M16" s="131">
        <f t="shared" si="1"/>
        <v>0</v>
      </c>
      <c r="N16" s="131">
        <f t="shared" si="6"/>
        <v>0</v>
      </c>
      <c r="O16" s="131">
        <f t="shared" si="2"/>
        <v>0</v>
      </c>
    </row>
    <row r="17" spans="1:15" s="94" customFormat="1" ht="15">
      <c r="A17" s="35">
        <f t="shared" si="3"/>
        <v>12</v>
      </c>
      <c r="B17" s="29" t="s">
        <v>143</v>
      </c>
      <c r="C17" s="5" t="s">
        <v>57</v>
      </c>
      <c r="D17" s="29">
        <v>10</v>
      </c>
      <c r="E17" s="112"/>
      <c r="F17" s="112"/>
      <c r="G17" s="112"/>
      <c r="H17" s="112"/>
      <c r="I17" s="132" t="e">
        <f t="shared" si="4"/>
        <v>#DIV/0!</v>
      </c>
      <c r="J17" s="130"/>
      <c r="K17" s="130">
        <f t="shared" si="0"/>
        <v>0</v>
      </c>
      <c r="L17" s="131">
        <f t="shared" si="5"/>
        <v>0</v>
      </c>
      <c r="M17" s="131">
        <f t="shared" si="1"/>
        <v>0</v>
      </c>
      <c r="N17" s="131">
        <f t="shared" si="6"/>
        <v>0</v>
      </c>
      <c r="O17" s="131">
        <f t="shared" si="2"/>
        <v>0</v>
      </c>
    </row>
    <row r="18" spans="1:15" s="94" customFormat="1" ht="15">
      <c r="A18" s="35">
        <f t="shared" si="3"/>
        <v>13</v>
      </c>
      <c r="B18" s="29" t="s">
        <v>142</v>
      </c>
      <c r="C18" s="5" t="s">
        <v>57</v>
      </c>
      <c r="D18" s="29">
        <v>10</v>
      </c>
      <c r="E18" s="112"/>
      <c r="F18" s="112"/>
      <c r="G18" s="112"/>
      <c r="H18" s="112"/>
      <c r="I18" s="132" t="e">
        <f t="shared" si="4"/>
        <v>#DIV/0!</v>
      </c>
      <c r="J18" s="130"/>
      <c r="K18" s="130">
        <f t="shared" si="0"/>
        <v>0</v>
      </c>
      <c r="L18" s="131">
        <f t="shared" si="5"/>
        <v>0</v>
      </c>
      <c r="M18" s="131">
        <f t="shared" si="1"/>
        <v>0</v>
      </c>
      <c r="N18" s="131">
        <f t="shared" si="6"/>
        <v>0</v>
      </c>
      <c r="O18" s="131">
        <f t="shared" si="2"/>
        <v>0</v>
      </c>
    </row>
    <row r="19" spans="1:15" s="94" customFormat="1" ht="15">
      <c r="A19" s="35">
        <f t="shared" si="3"/>
        <v>14</v>
      </c>
      <c r="B19" s="29" t="s">
        <v>141</v>
      </c>
      <c r="C19" s="5" t="s">
        <v>57</v>
      </c>
      <c r="D19" s="29">
        <v>10</v>
      </c>
      <c r="E19" s="112"/>
      <c r="F19" s="112"/>
      <c r="G19" s="112"/>
      <c r="H19" s="112"/>
      <c r="I19" s="132" t="e">
        <f t="shared" si="4"/>
        <v>#DIV/0!</v>
      </c>
      <c r="J19" s="130"/>
      <c r="K19" s="130">
        <f t="shared" si="0"/>
        <v>0</v>
      </c>
      <c r="L19" s="131">
        <f t="shared" si="5"/>
        <v>0</v>
      </c>
      <c r="M19" s="131">
        <f t="shared" si="1"/>
        <v>0</v>
      </c>
      <c r="N19" s="131">
        <f t="shared" si="6"/>
        <v>0</v>
      </c>
      <c r="O19" s="131">
        <f t="shared" si="2"/>
        <v>0</v>
      </c>
    </row>
    <row r="20" spans="1:15" s="94" customFormat="1" ht="15">
      <c r="A20" s="35">
        <f t="shared" si="3"/>
        <v>15</v>
      </c>
      <c r="B20" s="29" t="s">
        <v>140</v>
      </c>
      <c r="C20" s="5" t="s">
        <v>57</v>
      </c>
      <c r="D20" s="29">
        <v>80</v>
      </c>
      <c r="E20" s="112"/>
      <c r="F20" s="112"/>
      <c r="G20" s="112"/>
      <c r="H20" s="112"/>
      <c r="I20" s="132" t="e">
        <f t="shared" si="4"/>
        <v>#DIV/0!</v>
      </c>
      <c r="J20" s="130"/>
      <c r="K20" s="130">
        <f t="shared" si="0"/>
        <v>0</v>
      </c>
      <c r="L20" s="131">
        <f t="shared" si="5"/>
        <v>0</v>
      </c>
      <c r="M20" s="131">
        <f t="shared" si="1"/>
        <v>0</v>
      </c>
      <c r="N20" s="131">
        <f t="shared" si="6"/>
        <v>0</v>
      </c>
      <c r="O20" s="131">
        <f t="shared" si="2"/>
        <v>0</v>
      </c>
    </row>
    <row r="21" spans="1:15" s="94" customFormat="1" ht="15">
      <c r="A21" s="35">
        <f t="shared" si="3"/>
        <v>16</v>
      </c>
      <c r="B21" s="29" t="s">
        <v>139</v>
      </c>
      <c r="C21" s="5" t="s">
        <v>57</v>
      </c>
      <c r="D21" s="29">
        <v>80</v>
      </c>
      <c r="E21" s="112"/>
      <c r="F21" s="112"/>
      <c r="G21" s="112"/>
      <c r="H21" s="112"/>
      <c r="I21" s="132" t="e">
        <f t="shared" si="4"/>
        <v>#DIV/0!</v>
      </c>
      <c r="J21" s="130"/>
      <c r="K21" s="130">
        <f t="shared" si="0"/>
        <v>0</v>
      </c>
      <c r="L21" s="131">
        <f t="shared" si="5"/>
        <v>0</v>
      </c>
      <c r="M21" s="131">
        <f t="shared" si="1"/>
        <v>0</v>
      </c>
      <c r="N21" s="131">
        <f t="shared" si="6"/>
        <v>0</v>
      </c>
      <c r="O21" s="131">
        <f t="shared" si="2"/>
        <v>0</v>
      </c>
    </row>
    <row r="22" spans="1:15" s="94" customFormat="1" ht="15">
      <c r="A22" s="35">
        <f t="shared" si="3"/>
        <v>17</v>
      </c>
      <c r="B22" s="29" t="s">
        <v>138</v>
      </c>
      <c r="C22" s="5" t="s">
        <v>57</v>
      </c>
      <c r="D22" s="29">
        <v>80</v>
      </c>
      <c r="E22" s="112"/>
      <c r="F22" s="112"/>
      <c r="G22" s="112"/>
      <c r="H22" s="112"/>
      <c r="I22" s="132" t="e">
        <f t="shared" si="4"/>
        <v>#DIV/0!</v>
      </c>
      <c r="J22" s="130"/>
      <c r="K22" s="130">
        <f t="shared" si="0"/>
        <v>0</v>
      </c>
      <c r="L22" s="131">
        <f t="shared" si="5"/>
        <v>0</v>
      </c>
      <c r="M22" s="131">
        <f t="shared" si="1"/>
        <v>0</v>
      </c>
      <c r="N22" s="131">
        <f t="shared" si="6"/>
        <v>0</v>
      </c>
      <c r="O22" s="131">
        <f t="shared" si="2"/>
        <v>0</v>
      </c>
    </row>
    <row r="23" spans="1:15" s="94" customFormat="1" ht="15">
      <c r="A23" s="35">
        <f t="shared" si="3"/>
        <v>18</v>
      </c>
      <c r="B23" s="29" t="s">
        <v>137</v>
      </c>
      <c r="C23" s="5" t="s">
        <v>57</v>
      </c>
      <c r="D23" s="29">
        <v>80</v>
      </c>
      <c r="E23" s="112"/>
      <c r="F23" s="112"/>
      <c r="G23" s="112"/>
      <c r="H23" s="112"/>
      <c r="I23" s="132" t="e">
        <f t="shared" si="4"/>
        <v>#DIV/0!</v>
      </c>
      <c r="J23" s="130"/>
      <c r="K23" s="130">
        <f t="shared" si="0"/>
        <v>0</v>
      </c>
      <c r="L23" s="131">
        <f t="shared" si="5"/>
        <v>0</v>
      </c>
      <c r="M23" s="131">
        <f t="shared" si="1"/>
        <v>0</v>
      </c>
      <c r="N23" s="131">
        <f t="shared" si="6"/>
        <v>0</v>
      </c>
      <c r="O23" s="131">
        <f t="shared" si="2"/>
        <v>0</v>
      </c>
    </row>
    <row r="24" spans="1:15" s="94" customFormat="1" ht="15">
      <c r="A24" s="35">
        <f t="shared" si="3"/>
        <v>19</v>
      </c>
      <c r="B24" s="29" t="s">
        <v>421</v>
      </c>
      <c r="C24" s="5" t="s">
        <v>57</v>
      </c>
      <c r="D24" s="29">
        <v>20</v>
      </c>
      <c r="E24" s="112"/>
      <c r="F24" s="112"/>
      <c r="G24" s="112"/>
      <c r="H24" s="112"/>
      <c r="I24" s="132" t="e">
        <f t="shared" si="4"/>
        <v>#DIV/0!</v>
      </c>
      <c r="J24" s="130"/>
      <c r="K24" s="130">
        <f t="shared" si="0"/>
        <v>0</v>
      </c>
      <c r="L24" s="131">
        <f t="shared" si="5"/>
        <v>0</v>
      </c>
      <c r="M24" s="131">
        <f t="shared" si="1"/>
        <v>0</v>
      </c>
      <c r="N24" s="131">
        <f t="shared" si="6"/>
        <v>0</v>
      </c>
      <c r="O24" s="131">
        <f t="shared" si="2"/>
        <v>0</v>
      </c>
    </row>
    <row r="25" spans="1:15" s="94" customFormat="1" ht="15">
      <c r="A25" s="35">
        <f t="shared" si="3"/>
        <v>20</v>
      </c>
      <c r="B25" s="29" t="s">
        <v>136</v>
      </c>
      <c r="C25" s="5" t="s">
        <v>57</v>
      </c>
      <c r="D25" s="29">
        <v>80</v>
      </c>
      <c r="E25" s="112"/>
      <c r="F25" s="112"/>
      <c r="G25" s="112"/>
      <c r="H25" s="112"/>
      <c r="I25" s="132" t="e">
        <f t="shared" si="4"/>
        <v>#DIV/0!</v>
      </c>
      <c r="J25" s="130"/>
      <c r="K25" s="130">
        <f t="shared" si="0"/>
        <v>0</v>
      </c>
      <c r="L25" s="131">
        <f t="shared" si="5"/>
        <v>0</v>
      </c>
      <c r="M25" s="131">
        <f t="shared" si="1"/>
        <v>0</v>
      </c>
      <c r="N25" s="131">
        <f t="shared" si="6"/>
        <v>0</v>
      </c>
      <c r="O25" s="131">
        <f t="shared" si="2"/>
        <v>0</v>
      </c>
    </row>
    <row r="26" spans="1:15" s="94" customFormat="1" ht="15">
      <c r="A26" s="35">
        <f t="shared" si="3"/>
        <v>21</v>
      </c>
      <c r="B26" s="29" t="s">
        <v>135</v>
      </c>
      <c r="C26" s="5" t="s">
        <v>57</v>
      </c>
      <c r="D26" s="29">
        <v>80</v>
      </c>
      <c r="E26" s="112"/>
      <c r="F26" s="112"/>
      <c r="G26" s="112"/>
      <c r="H26" s="112"/>
      <c r="I26" s="132" t="e">
        <f t="shared" si="4"/>
        <v>#DIV/0!</v>
      </c>
      <c r="J26" s="130"/>
      <c r="K26" s="130">
        <f t="shared" si="0"/>
        <v>0</v>
      </c>
      <c r="L26" s="131">
        <f t="shared" si="5"/>
        <v>0</v>
      </c>
      <c r="M26" s="131">
        <f t="shared" si="1"/>
        <v>0</v>
      </c>
      <c r="N26" s="131">
        <f t="shared" si="6"/>
        <v>0</v>
      </c>
      <c r="O26" s="131">
        <f t="shared" si="2"/>
        <v>0</v>
      </c>
    </row>
    <row r="27" spans="1:15" s="94" customFormat="1" ht="15">
      <c r="A27" s="35">
        <f t="shared" si="3"/>
        <v>22</v>
      </c>
      <c r="B27" s="29" t="s">
        <v>134</v>
      </c>
      <c r="C27" s="5" t="s">
        <v>57</v>
      </c>
      <c r="D27" s="29">
        <v>80</v>
      </c>
      <c r="E27" s="112"/>
      <c r="F27" s="112"/>
      <c r="G27" s="112"/>
      <c r="H27" s="112"/>
      <c r="I27" s="132" t="e">
        <f t="shared" si="4"/>
        <v>#DIV/0!</v>
      </c>
      <c r="J27" s="130"/>
      <c r="K27" s="130">
        <f t="shared" si="0"/>
        <v>0</v>
      </c>
      <c r="L27" s="131">
        <f t="shared" si="5"/>
        <v>0</v>
      </c>
      <c r="M27" s="131">
        <f t="shared" si="1"/>
        <v>0</v>
      </c>
      <c r="N27" s="131">
        <f t="shared" si="6"/>
        <v>0</v>
      </c>
      <c r="O27" s="131">
        <f t="shared" si="2"/>
        <v>0</v>
      </c>
    </row>
    <row r="28" spans="1:15" s="94" customFormat="1" ht="15">
      <c r="A28" s="35">
        <f t="shared" si="3"/>
        <v>23</v>
      </c>
      <c r="B28" s="29" t="s">
        <v>133</v>
      </c>
      <c r="C28" s="5" t="s">
        <v>57</v>
      </c>
      <c r="D28" s="29">
        <v>80</v>
      </c>
      <c r="E28" s="112"/>
      <c r="F28" s="112"/>
      <c r="G28" s="112"/>
      <c r="H28" s="112"/>
      <c r="I28" s="132" t="e">
        <f t="shared" si="4"/>
        <v>#DIV/0!</v>
      </c>
      <c r="J28" s="130"/>
      <c r="K28" s="130">
        <f t="shared" si="0"/>
        <v>0</v>
      </c>
      <c r="L28" s="131">
        <f t="shared" si="5"/>
        <v>0</v>
      </c>
      <c r="M28" s="131">
        <f t="shared" si="1"/>
        <v>0</v>
      </c>
      <c r="N28" s="131">
        <f t="shared" si="6"/>
        <v>0</v>
      </c>
      <c r="O28" s="131">
        <f t="shared" si="2"/>
        <v>0</v>
      </c>
    </row>
    <row r="29" spans="1:15" s="94" customFormat="1" ht="15">
      <c r="A29" s="35">
        <f t="shared" si="3"/>
        <v>24</v>
      </c>
      <c r="B29" s="29" t="s">
        <v>132</v>
      </c>
      <c r="C29" s="5" t="s">
        <v>57</v>
      </c>
      <c r="D29" s="29">
        <v>10</v>
      </c>
      <c r="E29" s="112"/>
      <c r="F29" s="112"/>
      <c r="G29" s="112"/>
      <c r="H29" s="112"/>
      <c r="I29" s="132" t="e">
        <f t="shared" si="4"/>
        <v>#DIV/0!</v>
      </c>
      <c r="J29" s="130"/>
      <c r="K29" s="130">
        <f t="shared" si="0"/>
        <v>0</v>
      </c>
      <c r="L29" s="131">
        <f t="shared" si="5"/>
        <v>0</v>
      </c>
      <c r="M29" s="131">
        <f t="shared" si="1"/>
        <v>0</v>
      </c>
      <c r="N29" s="131">
        <f t="shared" si="6"/>
        <v>0</v>
      </c>
      <c r="O29" s="131">
        <f t="shared" si="2"/>
        <v>0</v>
      </c>
    </row>
    <row r="30" spans="1:15" s="94" customFormat="1" ht="15">
      <c r="A30" s="35">
        <f t="shared" si="3"/>
        <v>25</v>
      </c>
      <c r="B30" s="29" t="s">
        <v>131</v>
      </c>
      <c r="C30" s="5" t="s">
        <v>57</v>
      </c>
      <c r="D30" s="29">
        <v>10</v>
      </c>
      <c r="E30" s="112"/>
      <c r="F30" s="112"/>
      <c r="G30" s="112"/>
      <c r="H30" s="112"/>
      <c r="I30" s="132" t="e">
        <f t="shared" si="4"/>
        <v>#DIV/0!</v>
      </c>
      <c r="J30" s="130"/>
      <c r="K30" s="130">
        <f t="shared" si="0"/>
        <v>0</v>
      </c>
      <c r="L30" s="131">
        <f t="shared" si="5"/>
        <v>0</v>
      </c>
      <c r="M30" s="131">
        <f t="shared" si="1"/>
        <v>0</v>
      </c>
      <c r="N30" s="131">
        <f t="shared" si="6"/>
        <v>0</v>
      </c>
      <c r="O30" s="131">
        <f t="shared" si="2"/>
        <v>0</v>
      </c>
    </row>
    <row r="31" spans="1:15" s="94" customFormat="1" ht="15">
      <c r="A31" s="35">
        <f t="shared" si="3"/>
        <v>26</v>
      </c>
      <c r="B31" s="29" t="s">
        <v>130</v>
      </c>
      <c r="C31" s="5" t="s">
        <v>57</v>
      </c>
      <c r="D31" s="29">
        <v>10</v>
      </c>
      <c r="E31" s="112"/>
      <c r="F31" s="112"/>
      <c r="G31" s="112"/>
      <c r="H31" s="112"/>
      <c r="I31" s="132" t="e">
        <f t="shared" si="4"/>
        <v>#DIV/0!</v>
      </c>
      <c r="J31" s="130"/>
      <c r="K31" s="130">
        <f t="shared" si="0"/>
        <v>0</v>
      </c>
      <c r="L31" s="131">
        <f t="shared" si="5"/>
        <v>0</v>
      </c>
      <c r="M31" s="131">
        <f t="shared" si="1"/>
        <v>0</v>
      </c>
      <c r="N31" s="131">
        <f t="shared" si="6"/>
        <v>0</v>
      </c>
      <c r="O31" s="131">
        <f t="shared" si="2"/>
        <v>0</v>
      </c>
    </row>
    <row r="32" spans="1:15" s="94" customFormat="1" ht="15">
      <c r="A32" s="35">
        <f t="shared" si="3"/>
        <v>27</v>
      </c>
      <c r="B32" s="29" t="s">
        <v>129</v>
      </c>
      <c r="C32" s="5" t="s">
        <v>57</v>
      </c>
      <c r="D32" s="29">
        <v>10</v>
      </c>
      <c r="E32" s="112"/>
      <c r="F32" s="112"/>
      <c r="G32" s="112"/>
      <c r="H32" s="112"/>
      <c r="I32" s="132" t="e">
        <f t="shared" si="4"/>
        <v>#DIV/0!</v>
      </c>
      <c r="J32" s="130"/>
      <c r="K32" s="130">
        <f t="shared" si="0"/>
        <v>0</v>
      </c>
      <c r="L32" s="131">
        <f t="shared" si="5"/>
        <v>0</v>
      </c>
      <c r="M32" s="131">
        <f t="shared" si="1"/>
        <v>0</v>
      </c>
      <c r="N32" s="131">
        <f t="shared" si="6"/>
        <v>0</v>
      </c>
      <c r="O32" s="131">
        <f t="shared" si="2"/>
        <v>0</v>
      </c>
    </row>
    <row r="33" spans="1:15" s="94" customFormat="1" ht="15">
      <c r="A33" s="35">
        <f t="shared" si="3"/>
        <v>28</v>
      </c>
      <c r="B33" s="29" t="s">
        <v>128</v>
      </c>
      <c r="C33" s="5" t="s">
        <v>57</v>
      </c>
      <c r="D33" s="29">
        <v>80</v>
      </c>
      <c r="E33" s="112"/>
      <c r="F33" s="112"/>
      <c r="G33" s="112"/>
      <c r="H33" s="112"/>
      <c r="I33" s="132" t="e">
        <f t="shared" si="4"/>
        <v>#DIV/0!</v>
      </c>
      <c r="J33" s="130"/>
      <c r="K33" s="130">
        <f t="shared" si="0"/>
        <v>0</v>
      </c>
      <c r="L33" s="131">
        <f t="shared" si="5"/>
        <v>0</v>
      </c>
      <c r="M33" s="131">
        <f t="shared" si="1"/>
        <v>0</v>
      </c>
      <c r="N33" s="131">
        <f t="shared" si="6"/>
        <v>0</v>
      </c>
      <c r="O33" s="131">
        <f t="shared" si="2"/>
        <v>0</v>
      </c>
    </row>
    <row r="34" spans="1:15" s="94" customFormat="1" ht="15">
      <c r="A34" s="35">
        <f t="shared" si="3"/>
        <v>29</v>
      </c>
      <c r="B34" s="29" t="s">
        <v>127</v>
      </c>
      <c r="C34" s="5" t="s">
        <v>57</v>
      </c>
      <c r="D34" s="29">
        <v>80</v>
      </c>
      <c r="E34" s="112"/>
      <c r="F34" s="112"/>
      <c r="G34" s="112"/>
      <c r="H34" s="112"/>
      <c r="I34" s="132" t="e">
        <f t="shared" si="4"/>
        <v>#DIV/0!</v>
      </c>
      <c r="J34" s="130"/>
      <c r="K34" s="130">
        <f t="shared" si="0"/>
        <v>0</v>
      </c>
      <c r="L34" s="131">
        <f t="shared" si="5"/>
        <v>0</v>
      </c>
      <c r="M34" s="131">
        <f t="shared" si="1"/>
        <v>0</v>
      </c>
      <c r="N34" s="131">
        <f t="shared" si="6"/>
        <v>0</v>
      </c>
      <c r="O34" s="131">
        <f t="shared" si="2"/>
        <v>0</v>
      </c>
    </row>
    <row r="35" spans="1:15" s="94" customFormat="1" ht="15">
      <c r="A35" s="35">
        <f t="shared" si="3"/>
        <v>30</v>
      </c>
      <c r="B35" s="29" t="s">
        <v>126</v>
      </c>
      <c r="C35" s="5" t="s">
        <v>57</v>
      </c>
      <c r="D35" s="29">
        <v>10</v>
      </c>
      <c r="E35" s="112"/>
      <c r="F35" s="112"/>
      <c r="G35" s="112"/>
      <c r="H35" s="112"/>
      <c r="I35" s="132" t="e">
        <f t="shared" si="4"/>
        <v>#DIV/0!</v>
      </c>
      <c r="J35" s="130"/>
      <c r="K35" s="130">
        <f t="shared" si="0"/>
        <v>0</v>
      </c>
      <c r="L35" s="131">
        <f t="shared" si="5"/>
        <v>0</v>
      </c>
      <c r="M35" s="131">
        <f t="shared" si="1"/>
        <v>0</v>
      </c>
      <c r="N35" s="131">
        <f t="shared" si="6"/>
        <v>0</v>
      </c>
      <c r="O35" s="131">
        <f t="shared" si="2"/>
        <v>0</v>
      </c>
    </row>
    <row r="36" spans="1:15" s="94" customFormat="1" ht="15">
      <c r="A36" s="35">
        <f t="shared" si="3"/>
        <v>31</v>
      </c>
      <c r="B36" s="29" t="s">
        <v>125</v>
      </c>
      <c r="C36" s="5" t="s">
        <v>57</v>
      </c>
      <c r="D36" s="29">
        <v>80</v>
      </c>
      <c r="E36" s="112"/>
      <c r="F36" s="112"/>
      <c r="G36" s="112"/>
      <c r="H36" s="112"/>
      <c r="I36" s="132" t="e">
        <f t="shared" si="4"/>
        <v>#DIV/0!</v>
      </c>
      <c r="J36" s="130"/>
      <c r="K36" s="130">
        <f t="shared" si="0"/>
        <v>0</v>
      </c>
      <c r="L36" s="131">
        <f t="shared" si="5"/>
        <v>0</v>
      </c>
      <c r="M36" s="131">
        <f t="shared" si="1"/>
        <v>0</v>
      </c>
      <c r="N36" s="131">
        <f t="shared" si="6"/>
        <v>0</v>
      </c>
      <c r="O36" s="131">
        <f t="shared" si="2"/>
        <v>0</v>
      </c>
    </row>
    <row r="37" spans="1:15" s="94" customFormat="1" ht="15">
      <c r="A37" s="35">
        <f t="shared" si="3"/>
        <v>32</v>
      </c>
      <c r="B37" s="29" t="s">
        <v>124</v>
      </c>
      <c r="C37" s="5" t="s">
        <v>57</v>
      </c>
      <c r="D37" s="29">
        <v>10</v>
      </c>
      <c r="E37" s="112"/>
      <c r="F37" s="112"/>
      <c r="G37" s="112"/>
      <c r="H37" s="112"/>
      <c r="I37" s="132" t="e">
        <f t="shared" si="4"/>
        <v>#DIV/0!</v>
      </c>
      <c r="J37" s="130"/>
      <c r="K37" s="130">
        <f t="shared" si="0"/>
        <v>0</v>
      </c>
      <c r="L37" s="131">
        <f t="shared" si="5"/>
        <v>0</v>
      </c>
      <c r="M37" s="131">
        <f t="shared" si="1"/>
        <v>0</v>
      </c>
      <c r="N37" s="131">
        <f t="shared" si="6"/>
        <v>0</v>
      </c>
      <c r="O37" s="131">
        <f t="shared" si="2"/>
        <v>0</v>
      </c>
    </row>
    <row r="38" spans="1:15" s="94" customFormat="1" ht="15">
      <c r="A38" s="35">
        <f t="shared" si="3"/>
        <v>33</v>
      </c>
      <c r="B38" s="29" t="s">
        <v>123</v>
      </c>
      <c r="C38" s="5" t="s">
        <v>57</v>
      </c>
      <c r="D38" s="29">
        <v>10</v>
      </c>
      <c r="E38" s="112"/>
      <c r="F38" s="112"/>
      <c r="G38" s="112"/>
      <c r="H38" s="112"/>
      <c r="I38" s="132" t="e">
        <f t="shared" si="4"/>
        <v>#DIV/0!</v>
      </c>
      <c r="J38" s="130"/>
      <c r="K38" s="130">
        <f t="shared" si="0"/>
        <v>0</v>
      </c>
      <c r="L38" s="131">
        <f t="shared" si="5"/>
        <v>0</v>
      </c>
      <c r="M38" s="131">
        <f t="shared" si="1"/>
        <v>0</v>
      </c>
      <c r="N38" s="131">
        <f t="shared" si="6"/>
        <v>0</v>
      </c>
      <c r="O38" s="131">
        <f t="shared" si="2"/>
        <v>0</v>
      </c>
    </row>
    <row r="39" spans="1:15" s="94" customFormat="1" ht="15">
      <c r="A39" s="35">
        <f t="shared" si="3"/>
        <v>34</v>
      </c>
      <c r="B39" s="29" t="s">
        <v>122</v>
      </c>
      <c r="C39" s="5" t="s">
        <v>57</v>
      </c>
      <c r="D39" s="29">
        <v>10</v>
      </c>
      <c r="E39" s="112"/>
      <c r="F39" s="112"/>
      <c r="G39" s="112"/>
      <c r="H39" s="112"/>
      <c r="I39" s="132" t="e">
        <f t="shared" si="4"/>
        <v>#DIV/0!</v>
      </c>
      <c r="J39" s="130"/>
      <c r="K39" s="130">
        <f t="shared" si="0"/>
        <v>0</v>
      </c>
      <c r="L39" s="131">
        <f t="shared" si="5"/>
        <v>0</v>
      </c>
      <c r="M39" s="131">
        <f t="shared" si="1"/>
        <v>0</v>
      </c>
      <c r="N39" s="131">
        <f t="shared" si="6"/>
        <v>0</v>
      </c>
      <c r="O39" s="131">
        <f t="shared" si="2"/>
        <v>0</v>
      </c>
    </row>
    <row r="40" spans="1:15" s="94" customFormat="1" ht="15">
      <c r="A40" s="35">
        <f t="shared" si="3"/>
        <v>35</v>
      </c>
      <c r="B40" s="29" t="s">
        <v>121</v>
      </c>
      <c r="C40" s="5" t="s">
        <v>57</v>
      </c>
      <c r="D40" s="29">
        <v>10</v>
      </c>
      <c r="E40" s="112"/>
      <c r="F40" s="112"/>
      <c r="G40" s="112"/>
      <c r="H40" s="112"/>
      <c r="I40" s="132" t="e">
        <f t="shared" si="4"/>
        <v>#DIV/0!</v>
      </c>
      <c r="J40" s="130"/>
      <c r="K40" s="130">
        <f t="shared" si="0"/>
        <v>0</v>
      </c>
      <c r="L40" s="131">
        <f t="shared" si="5"/>
        <v>0</v>
      </c>
      <c r="M40" s="131">
        <f t="shared" si="1"/>
        <v>0</v>
      </c>
      <c r="N40" s="131">
        <f t="shared" si="6"/>
        <v>0</v>
      </c>
      <c r="O40" s="131">
        <f t="shared" si="2"/>
        <v>0</v>
      </c>
    </row>
    <row r="41" spans="1:15" s="94" customFormat="1" ht="15">
      <c r="A41" s="35">
        <f t="shared" si="3"/>
        <v>36</v>
      </c>
      <c r="B41" s="29" t="s">
        <v>120</v>
      </c>
      <c r="C41" s="5" t="s">
        <v>57</v>
      </c>
      <c r="D41" s="29">
        <v>10</v>
      </c>
      <c r="E41" s="112"/>
      <c r="F41" s="112"/>
      <c r="G41" s="112"/>
      <c r="H41" s="112"/>
      <c r="I41" s="132" t="e">
        <f t="shared" si="4"/>
        <v>#DIV/0!</v>
      </c>
      <c r="J41" s="130"/>
      <c r="K41" s="130">
        <f t="shared" si="0"/>
        <v>0</v>
      </c>
      <c r="L41" s="131">
        <f t="shared" si="5"/>
        <v>0</v>
      </c>
      <c r="M41" s="131">
        <f t="shared" si="1"/>
        <v>0</v>
      </c>
      <c r="N41" s="131">
        <f t="shared" si="6"/>
        <v>0</v>
      </c>
      <c r="O41" s="131">
        <f t="shared" si="2"/>
        <v>0</v>
      </c>
    </row>
    <row r="42" spans="1:15" s="94" customFormat="1" ht="15">
      <c r="A42" s="35">
        <f t="shared" si="3"/>
        <v>37</v>
      </c>
      <c r="B42" s="29" t="s">
        <v>119</v>
      </c>
      <c r="C42" s="5" t="s">
        <v>57</v>
      </c>
      <c r="D42" s="29">
        <v>20</v>
      </c>
      <c r="E42" s="112"/>
      <c r="F42" s="112"/>
      <c r="G42" s="112"/>
      <c r="H42" s="112"/>
      <c r="I42" s="132" t="e">
        <f t="shared" si="4"/>
        <v>#DIV/0!</v>
      </c>
      <c r="J42" s="130"/>
      <c r="K42" s="130">
        <f t="shared" si="0"/>
        <v>0</v>
      </c>
      <c r="L42" s="131">
        <f t="shared" si="5"/>
        <v>0</v>
      </c>
      <c r="M42" s="133">
        <f t="shared" si="1"/>
        <v>0</v>
      </c>
      <c r="N42" s="133">
        <f t="shared" si="6"/>
        <v>0</v>
      </c>
      <c r="O42" s="133">
        <f t="shared" si="2"/>
        <v>0</v>
      </c>
    </row>
    <row r="43" spans="1:15" s="94" customFormat="1" ht="15">
      <c r="A43" s="35">
        <f t="shared" si="3"/>
        <v>38</v>
      </c>
      <c r="B43" s="29" t="s">
        <v>118</v>
      </c>
      <c r="C43" s="5" t="s">
        <v>57</v>
      </c>
      <c r="D43" s="29">
        <v>80</v>
      </c>
      <c r="E43" s="113"/>
      <c r="F43" s="113"/>
      <c r="G43" s="113"/>
      <c r="H43" s="112"/>
      <c r="I43" s="132" t="e">
        <f aca="true" t="shared" si="7" ref="I43:I56">D43/H43</f>
        <v>#DIV/0!</v>
      </c>
      <c r="J43" s="130"/>
      <c r="K43" s="130">
        <f aca="true" t="shared" si="8" ref="K43:K56">J43*1.2</f>
        <v>0</v>
      </c>
      <c r="L43" s="131">
        <f aca="true" t="shared" si="9" ref="L43:L56">H43*J43</f>
        <v>0</v>
      </c>
      <c r="M43" s="133">
        <f aca="true" t="shared" si="10" ref="M43:M56">L43*1.2</f>
        <v>0</v>
      </c>
      <c r="N43" s="133">
        <f aca="true" t="shared" si="11" ref="N43:N56">D43*J43</f>
        <v>0</v>
      </c>
      <c r="O43" s="133">
        <f aca="true" t="shared" si="12" ref="O43:O56">N43*1.2</f>
        <v>0</v>
      </c>
    </row>
    <row r="44" spans="1:15" s="94" customFormat="1" ht="15">
      <c r="A44" s="35">
        <f t="shared" si="3"/>
        <v>39</v>
      </c>
      <c r="B44" s="29" t="s">
        <v>117</v>
      </c>
      <c r="C44" s="5" t="s">
        <v>57</v>
      </c>
      <c r="D44" s="29">
        <v>10</v>
      </c>
      <c r="E44" s="113"/>
      <c r="F44" s="113"/>
      <c r="G44" s="113"/>
      <c r="H44" s="112"/>
      <c r="I44" s="132" t="e">
        <f t="shared" si="7"/>
        <v>#DIV/0!</v>
      </c>
      <c r="J44" s="130"/>
      <c r="K44" s="130">
        <f t="shared" si="8"/>
        <v>0</v>
      </c>
      <c r="L44" s="131">
        <f t="shared" si="9"/>
        <v>0</v>
      </c>
      <c r="M44" s="133">
        <f t="shared" si="10"/>
        <v>0</v>
      </c>
      <c r="N44" s="133">
        <f t="shared" si="11"/>
        <v>0</v>
      </c>
      <c r="O44" s="133">
        <f t="shared" si="12"/>
        <v>0</v>
      </c>
    </row>
    <row r="45" spans="1:15" ht="15">
      <c r="A45" s="35">
        <f t="shared" si="3"/>
        <v>40</v>
      </c>
      <c r="B45" s="29" t="s">
        <v>116</v>
      </c>
      <c r="C45" s="5" t="s">
        <v>57</v>
      </c>
      <c r="D45" s="83">
        <v>10</v>
      </c>
      <c r="E45" s="113"/>
      <c r="F45" s="113"/>
      <c r="G45" s="113"/>
      <c r="H45" s="112"/>
      <c r="I45" s="132" t="e">
        <f t="shared" si="7"/>
        <v>#DIV/0!</v>
      </c>
      <c r="J45" s="130"/>
      <c r="K45" s="130">
        <f t="shared" si="8"/>
        <v>0</v>
      </c>
      <c r="L45" s="131">
        <f t="shared" si="9"/>
        <v>0</v>
      </c>
      <c r="M45" s="133">
        <f t="shared" si="10"/>
        <v>0</v>
      </c>
      <c r="N45" s="133">
        <f t="shared" si="11"/>
        <v>0</v>
      </c>
      <c r="O45" s="133">
        <f t="shared" si="12"/>
        <v>0</v>
      </c>
    </row>
    <row r="46" spans="1:15" ht="15">
      <c r="A46" s="35">
        <f t="shared" si="3"/>
        <v>41</v>
      </c>
      <c r="B46" s="29" t="s">
        <v>422</v>
      </c>
      <c r="C46" s="5" t="s">
        <v>57</v>
      </c>
      <c r="D46" s="83">
        <v>10</v>
      </c>
      <c r="E46" s="113"/>
      <c r="F46" s="113"/>
      <c r="G46" s="113"/>
      <c r="H46" s="112"/>
      <c r="I46" s="132" t="e">
        <f t="shared" si="7"/>
        <v>#DIV/0!</v>
      </c>
      <c r="J46" s="130"/>
      <c r="K46" s="130">
        <f t="shared" si="8"/>
        <v>0</v>
      </c>
      <c r="L46" s="131">
        <f t="shared" si="9"/>
        <v>0</v>
      </c>
      <c r="M46" s="133">
        <f t="shared" si="10"/>
        <v>0</v>
      </c>
      <c r="N46" s="133">
        <f t="shared" si="11"/>
        <v>0</v>
      </c>
      <c r="O46" s="133">
        <f t="shared" si="12"/>
        <v>0</v>
      </c>
    </row>
    <row r="47" spans="1:15" ht="15">
      <c r="A47" s="35">
        <f t="shared" si="3"/>
        <v>42</v>
      </c>
      <c r="B47" s="29" t="s">
        <v>423</v>
      </c>
      <c r="C47" s="5" t="s">
        <v>57</v>
      </c>
      <c r="D47" s="83">
        <v>5</v>
      </c>
      <c r="E47" s="113"/>
      <c r="F47" s="113"/>
      <c r="G47" s="113"/>
      <c r="H47" s="112"/>
      <c r="I47" s="132" t="e">
        <f t="shared" si="7"/>
        <v>#DIV/0!</v>
      </c>
      <c r="J47" s="130"/>
      <c r="K47" s="130">
        <f t="shared" si="8"/>
        <v>0</v>
      </c>
      <c r="L47" s="131">
        <f t="shared" si="9"/>
        <v>0</v>
      </c>
      <c r="M47" s="133">
        <f t="shared" si="10"/>
        <v>0</v>
      </c>
      <c r="N47" s="133">
        <f t="shared" si="11"/>
        <v>0</v>
      </c>
      <c r="O47" s="133">
        <f t="shared" si="12"/>
        <v>0</v>
      </c>
    </row>
    <row r="48" spans="1:15" ht="15">
      <c r="A48" s="35">
        <f t="shared" si="3"/>
        <v>43</v>
      </c>
      <c r="B48" s="29" t="s">
        <v>424</v>
      </c>
      <c r="C48" s="5" t="s">
        <v>57</v>
      </c>
      <c r="D48" s="83">
        <v>80</v>
      </c>
      <c r="E48" s="113"/>
      <c r="F48" s="113"/>
      <c r="G48" s="113"/>
      <c r="H48" s="112"/>
      <c r="I48" s="132" t="e">
        <f t="shared" si="7"/>
        <v>#DIV/0!</v>
      </c>
      <c r="J48" s="130"/>
      <c r="K48" s="130">
        <f t="shared" si="8"/>
        <v>0</v>
      </c>
      <c r="L48" s="131">
        <f t="shared" si="9"/>
        <v>0</v>
      </c>
      <c r="M48" s="133">
        <f t="shared" si="10"/>
        <v>0</v>
      </c>
      <c r="N48" s="133">
        <f t="shared" si="11"/>
        <v>0</v>
      </c>
      <c r="O48" s="133">
        <f t="shared" si="12"/>
        <v>0</v>
      </c>
    </row>
    <row r="49" spans="1:15" ht="15">
      <c r="A49" s="35">
        <f t="shared" si="3"/>
        <v>44</v>
      </c>
      <c r="B49" s="29" t="s">
        <v>425</v>
      </c>
      <c r="C49" s="5" t="s">
        <v>57</v>
      </c>
      <c r="D49" s="83">
        <v>80</v>
      </c>
      <c r="E49" s="113"/>
      <c r="F49" s="113"/>
      <c r="G49" s="113"/>
      <c r="H49" s="112"/>
      <c r="I49" s="132" t="e">
        <f t="shared" si="7"/>
        <v>#DIV/0!</v>
      </c>
      <c r="J49" s="130"/>
      <c r="K49" s="130">
        <f t="shared" si="8"/>
        <v>0</v>
      </c>
      <c r="L49" s="131">
        <f t="shared" si="9"/>
        <v>0</v>
      </c>
      <c r="M49" s="133">
        <f t="shared" si="10"/>
        <v>0</v>
      </c>
      <c r="N49" s="133">
        <f t="shared" si="11"/>
        <v>0</v>
      </c>
      <c r="O49" s="133">
        <f t="shared" si="12"/>
        <v>0</v>
      </c>
    </row>
    <row r="50" spans="1:15" ht="15">
      <c r="A50" s="35">
        <f t="shared" si="3"/>
        <v>45</v>
      </c>
      <c r="B50" s="29" t="s">
        <v>426</v>
      </c>
      <c r="C50" s="5" t="s">
        <v>57</v>
      </c>
      <c r="D50" s="83">
        <v>5</v>
      </c>
      <c r="E50" s="113"/>
      <c r="F50" s="113"/>
      <c r="G50" s="113"/>
      <c r="H50" s="112"/>
      <c r="I50" s="132" t="e">
        <f t="shared" si="7"/>
        <v>#DIV/0!</v>
      </c>
      <c r="J50" s="130"/>
      <c r="K50" s="130">
        <f t="shared" si="8"/>
        <v>0</v>
      </c>
      <c r="L50" s="131">
        <f t="shared" si="9"/>
        <v>0</v>
      </c>
      <c r="M50" s="133">
        <f t="shared" si="10"/>
        <v>0</v>
      </c>
      <c r="N50" s="133">
        <f t="shared" si="11"/>
        <v>0</v>
      </c>
      <c r="O50" s="133">
        <f t="shared" si="12"/>
        <v>0</v>
      </c>
    </row>
    <row r="51" spans="1:15" ht="15">
      <c r="A51" s="33">
        <v>46</v>
      </c>
      <c r="B51" s="83" t="s">
        <v>427</v>
      </c>
      <c r="C51" s="5" t="s">
        <v>57</v>
      </c>
      <c r="D51" s="83">
        <v>5</v>
      </c>
      <c r="E51" s="113"/>
      <c r="F51" s="113"/>
      <c r="G51" s="113"/>
      <c r="H51" s="112"/>
      <c r="I51" s="132" t="e">
        <f t="shared" si="7"/>
        <v>#DIV/0!</v>
      </c>
      <c r="J51" s="130"/>
      <c r="K51" s="130">
        <f t="shared" si="8"/>
        <v>0</v>
      </c>
      <c r="L51" s="131">
        <f t="shared" si="9"/>
        <v>0</v>
      </c>
      <c r="M51" s="133">
        <f t="shared" si="10"/>
        <v>0</v>
      </c>
      <c r="N51" s="133">
        <f t="shared" si="11"/>
        <v>0</v>
      </c>
      <c r="O51" s="133">
        <f t="shared" si="12"/>
        <v>0</v>
      </c>
    </row>
    <row r="52" spans="1:15" ht="15">
      <c r="A52" s="33">
        <v>47</v>
      </c>
      <c r="B52" s="83" t="s">
        <v>428</v>
      </c>
      <c r="C52" s="5" t="s">
        <v>57</v>
      </c>
      <c r="D52" s="83">
        <v>5</v>
      </c>
      <c r="E52" s="113"/>
      <c r="F52" s="113"/>
      <c r="G52" s="113"/>
      <c r="H52" s="112"/>
      <c r="I52" s="132" t="e">
        <f t="shared" si="7"/>
        <v>#DIV/0!</v>
      </c>
      <c r="J52" s="130"/>
      <c r="K52" s="130">
        <f t="shared" si="8"/>
        <v>0</v>
      </c>
      <c r="L52" s="131">
        <f t="shared" si="9"/>
        <v>0</v>
      </c>
      <c r="M52" s="133">
        <f t="shared" si="10"/>
        <v>0</v>
      </c>
      <c r="N52" s="133">
        <f t="shared" si="11"/>
        <v>0</v>
      </c>
      <c r="O52" s="133">
        <f t="shared" si="12"/>
        <v>0</v>
      </c>
    </row>
    <row r="53" spans="1:15" ht="15">
      <c r="A53" s="33">
        <v>48</v>
      </c>
      <c r="B53" s="83" t="s">
        <v>429</v>
      </c>
      <c r="C53" s="5" t="s">
        <v>57</v>
      </c>
      <c r="D53" s="83">
        <v>5</v>
      </c>
      <c r="E53" s="113"/>
      <c r="F53" s="113"/>
      <c r="G53" s="113"/>
      <c r="H53" s="112"/>
      <c r="I53" s="132" t="e">
        <f t="shared" si="7"/>
        <v>#DIV/0!</v>
      </c>
      <c r="J53" s="130"/>
      <c r="K53" s="130">
        <f t="shared" si="8"/>
        <v>0</v>
      </c>
      <c r="L53" s="131">
        <f t="shared" si="9"/>
        <v>0</v>
      </c>
      <c r="M53" s="133">
        <f t="shared" si="10"/>
        <v>0</v>
      </c>
      <c r="N53" s="133">
        <f t="shared" si="11"/>
        <v>0</v>
      </c>
      <c r="O53" s="133">
        <f t="shared" si="12"/>
        <v>0</v>
      </c>
    </row>
    <row r="54" spans="1:15" ht="15">
      <c r="A54" s="33">
        <v>49</v>
      </c>
      <c r="B54" s="83" t="s">
        <v>430</v>
      </c>
      <c r="C54" s="5" t="s">
        <v>57</v>
      </c>
      <c r="D54" s="83">
        <v>5</v>
      </c>
      <c r="E54" s="113"/>
      <c r="F54" s="113"/>
      <c r="G54" s="113"/>
      <c r="H54" s="112"/>
      <c r="I54" s="132" t="e">
        <f t="shared" si="7"/>
        <v>#DIV/0!</v>
      </c>
      <c r="J54" s="130"/>
      <c r="K54" s="130">
        <f t="shared" si="8"/>
        <v>0</v>
      </c>
      <c r="L54" s="131">
        <f t="shared" si="9"/>
        <v>0</v>
      </c>
      <c r="M54" s="133">
        <f t="shared" si="10"/>
        <v>0</v>
      </c>
      <c r="N54" s="133">
        <f t="shared" si="11"/>
        <v>0</v>
      </c>
      <c r="O54" s="133">
        <f t="shared" si="12"/>
        <v>0</v>
      </c>
    </row>
    <row r="55" spans="1:15" ht="15">
      <c r="A55" s="33">
        <v>50</v>
      </c>
      <c r="B55" s="83" t="s">
        <v>431</v>
      </c>
      <c r="C55" s="5" t="s">
        <v>57</v>
      </c>
      <c r="D55" s="83">
        <v>5</v>
      </c>
      <c r="E55" s="113"/>
      <c r="F55" s="113"/>
      <c r="G55" s="113"/>
      <c r="H55" s="112"/>
      <c r="I55" s="132" t="e">
        <f t="shared" si="7"/>
        <v>#DIV/0!</v>
      </c>
      <c r="J55" s="130"/>
      <c r="K55" s="130">
        <f t="shared" si="8"/>
        <v>0</v>
      </c>
      <c r="L55" s="131">
        <f t="shared" si="9"/>
        <v>0</v>
      </c>
      <c r="M55" s="133">
        <f t="shared" si="10"/>
        <v>0</v>
      </c>
      <c r="N55" s="133">
        <f t="shared" si="11"/>
        <v>0</v>
      </c>
      <c r="O55" s="133">
        <f t="shared" si="12"/>
        <v>0</v>
      </c>
    </row>
    <row r="56" spans="1:15" ht="15.75" thickBot="1">
      <c r="A56" s="33">
        <v>51</v>
      </c>
      <c r="B56" s="29" t="s">
        <v>115</v>
      </c>
      <c r="C56" s="5" t="s">
        <v>57</v>
      </c>
      <c r="D56" s="83">
        <v>6</v>
      </c>
      <c r="E56" s="113"/>
      <c r="F56" s="113"/>
      <c r="G56" s="113"/>
      <c r="H56" s="112"/>
      <c r="I56" s="132" t="e">
        <f t="shared" si="7"/>
        <v>#DIV/0!</v>
      </c>
      <c r="J56" s="130"/>
      <c r="K56" s="130">
        <f t="shared" si="8"/>
        <v>0</v>
      </c>
      <c r="L56" s="131">
        <f t="shared" si="9"/>
        <v>0</v>
      </c>
      <c r="M56" s="133">
        <f t="shared" si="10"/>
        <v>0</v>
      </c>
      <c r="N56" s="133">
        <f t="shared" si="11"/>
        <v>0</v>
      </c>
      <c r="O56" s="133">
        <f t="shared" si="12"/>
        <v>0</v>
      </c>
    </row>
    <row r="57" spans="13:15" ht="16.5" thickBot="1">
      <c r="M57" s="134" t="s">
        <v>475</v>
      </c>
      <c r="N57" s="135">
        <f>SUM(N4:N56)</f>
        <v>0</v>
      </c>
      <c r="O57" s="136">
        <f>1.2*N57</f>
        <v>0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N16" sqref="N16"/>
    </sheetView>
  </sheetViews>
  <sheetFormatPr defaultColWidth="9.140625" defaultRowHeight="12.75"/>
  <cols>
    <col min="1" max="1" width="6.00390625" style="34" customWidth="1"/>
    <col min="2" max="2" width="49.7109375" style="4" customWidth="1"/>
    <col min="3" max="3" width="8.140625" style="34" customWidth="1"/>
    <col min="4" max="4" width="15.421875" style="4" customWidth="1"/>
    <col min="5" max="6" width="17.7109375" style="7" customWidth="1"/>
    <col min="7" max="7" width="14.00390625" style="7" customWidth="1"/>
    <col min="8" max="8" width="11.7109375" style="7" customWidth="1"/>
    <col min="9" max="9" width="17.57421875" style="7" customWidth="1"/>
    <col min="10" max="11" width="13.140625" style="7" customWidth="1"/>
    <col min="12" max="13" width="11.421875" style="7" customWidth="1"/>
    <col min="14" max="15" width="14.28125" style="7" customWidth="1"/>
    <col min="16" max="16384" width="9.140625" style="4" customWidth="1"/>
  </cols>
  <sheetData>
    <row r="1" spans="1:2" ht="45" customHeight="1">
      <c r="A1" s="91" t="s">
        <v>432</v>
      </c>
      <c r="B1" s="99" t="s">
        <v>212</v>
      </c>
    </row>
    <row r="2" spans="1:15" ht="90">
      <c r="A2" s="47" t="s">
        <v>410</v>
      </c>
      <c r="B2" s="3" t="s">
        <v>0</v>
      </c>
      <c r="C2" s="3" t="s">
        <v>1</v>
      </c>
      <c r="D2" s="3" t="s">
        <v>290</v>
      </c>
      <c r="E2" s="110" t="s">
        <v>461</v>
      </c>
      <c r="F2" s="110" t="s">
        <v>462</v>
      </c>
      <c r="G2" s="110" t="s">
        <v>463</v>
      </c>
      <c r="H2" s="127" t="s">
        <v>464</v>
      </c>
      <c r="I2" s="127" t="s">
        <v>465</v>
      </c>
      <c r="J2" s="128" t="s">
        <v>469</v>
      </c>
      <c r="K2" s="128" t="s">
        <v>470</v>
      </c>
      <c r="L2" s="129" t="s">
        <v>471</v>
      </c>
      <c r="M2" s="129" t="s">
        <v>472</v>
      </c>
      <c r="N2" s="129" t="s">
        <v>473</v>
      </c>
      <c r="O2" s="129" t="s">
        <v>474</v>
      </c>
    </row>
    <row r="3" spans="1:15" s="55" customFormat="1" ht="31.5">
      <c r="A3" s="56"/>
      <c r="B3" s="100" t="s">
        <v>155</v>
      </c>
      <c r="C3" s="56"/>
      <c r="D3" s="66"/>
      <c r="E3" s="112"/>
      <c r="F3" s="112"/>
      <c r="G3" s="112"/>
      <c r="H3" s="112"/>
      <c r="I3" s="112"/>
      <c r="J3" s="130"/>
      <c r="K3" s="130"/>
      <c r="L3" s="131"/>
      <c r="M3" s="131"/>
      <c r="N3" s="131"/>
      <c r="O3" s="131"/>
    </row>
    <row r="4" spans="1:15" ht="15">
      <c r="A4" s="35">
        <v>1</v>
      </c>
      <c r="B4" s="29" t="s">
        <v>205</v>
      </c>
      <c r="C4" s="33" t="s">
        <v>57</v>
      </c>
      <c r="D4" s="83">
        <v>600</v>
      </c>
      <c r="E4" s="112"/>
      <c r="F4" s="112"/>
      <c r="G4" s="112"/>
      <c r="H4" s="112"/>
      <c r="I4" s="132" t="e">
        <f>D4/H4</f>
        <v>#DIV/0!</v>
      </c>
      <c r="J4" s="130"/>
      <c r="K4" s="130">
        <f>J4*1.2</f>
        <v>0</v>
      </c>
      <c r="L4" s="131">
        <f>H4*J4</f>
        <v>0</v>
      </c>
      <c r="M4" s="131">
        <f>L4*1.2</f>
        <v>0</v>
      </c>
      <c r="N4" s="131">
        <f>D4*J4</f>
        <v>0</v>
      </c>
      <c r="O4" s="131">
        <f>N4*1.2</f>
        <v>0</v>
      </c>
    </row>
    <row r="5" spans="1:15" ht="15">
      <c r="A5" s="35">
        <f>1+A4</f>
        <v>2</v>
      </c>
      <c r="B5" s="29" t="s">
        <v>206</v>
      </c>
      <c r="C5" s="33" t="s">
        <v>57</v>
      </c>
      <c r="D5" s="83">
        <v>600</v>
      </c>
      <c r="E5" s="112"/>
      <c r="F5" s="112"/>
      <c r="G5" s="112"/>
      <c r="H5" s="112"/>
      <c r="I5" s="132" t="e">
        <f>D5/H5</f>
        <v>#DIV/0!</v>
      </c>
      <c r="J5" s="130"/>
      <c r="K5" s="130">
        <f>J5*1.2</f>
        <v>0</v>
      </c>
      <c r="L5" s="131">
        <f>H5*J5</f>
        <v>0</v>
      </c>
      <c r="M5" s="131">
        <f>L5*1.2</f>
        <v>0</v>
      </c>
      <c r="N5" s="131">
        <f>D5*J5</f>
        <v>0</v>
      </c>
      <c r="O5" s="131">
        <f>N5*1.2</f>
        <v>0</v>
      </c>
    </row>
    <row r="6" spans="1:15" ht="15">
      <c r="A6" s="35">
        <f>1+A5</f>
        <v>3</v>
      </c>
      <c r="B6" s="29" t="s">
        <v>207</v>
      </c>
      <c r="C6" s="33" t="s">
        <v>57</v>
      </c>
      <c r="D6" s="83">
        <v>100</v>
      </c>
      <c r="E6" s="112"/>
      <c r="F6" s="112"/>
      <c r="G6" s="112"/>
      <c r="H6" s="112"/>
      <c r="I6" s="132" t="e">
        <f>D6/H6</f>
        <v>#DIV/0!</v>
      </c>
      <c r="J6" s="130"/>
      <c r="K6" s="130">
        <f>J6*1.2</f>
        <v>0</v>
      </c>
      <c r="L6" s="131">
        <f>H6*J6</f>
        <v>0</v>
      </c>
      <c r="M6" s="131">
        <f>L6*1.2</f>
        <v>0</v>
      </c>
      <c r="N6" s="131">
        <f>D6*J6</f>
        <v>0</v>
      </c>
      <c r="O6" s="131">
        <f>N6*1.2</f>
        <v>0</v>
      </c>
    </row>
    <row r="7" spans="1:15" ht="15">
      <c r="A7" s="35">
        <f>1+A6</f>
        <v>4</v>
      </c>
      <c r="B7" s="29" t="s">
        <v>208</v>
      </c>
      <c r="C7" s="33" t="s">
        <v>57</v>
      </c>
      <c r="D7" s="83">
        <v>25</v>
      </c>
      <c r="E7" s="112"/>
      <c r="F7" s="112"/>
      <c r="G7" s="112"/>
      <c r="H7" s="112"/>
      <c r="I7" s="132" t="e">
        <f>D7/H7</f>
        <v>#DIV/0!</v>
      </c>
      <c r="J7" s="130"/>
      <c r="K7" s="130">
        <f>J7*1.2</f>
        <v>0</v>
      </c>
      <c r="L7" s="131">
        <f>H7*J7</f>
        <v>0</v>
      </c>
      <c r="M7" s="131">
        <f>L7*1.2</f>
        <v>0</v>
      </c>
      <c r="N7" s="131">
        <f>D7*J7</f>
        <v>0</v>
      </c>
      <c r="O7" s="131">
        <f>N7*1.2</f>
        <v>0</v>
      </c>
    </row>
    <row r="8" spans="1:15" ht="15.75" thickBot="1">
      <c r="A8" s="35">
        <f>1+A7</f>
        <v>5</v>
      </c>
      <c r="B8" s="29" t="s">
        <v>211</v>
      </c>
      <c r="C8" s="33" t="s">
        <v>57</v>
      </c>
      <c r="D8" s="83">
        <v>600</v>
      </c>
      <c r="E8" s="112"/>
      <c r="F8" s="112"/>
      <c r="G8" s="112"/>
      <c r="H8" s="112"/>
      <c r="I8" s="132" t="e">
        <f>D8/H8</f>
        <v>#DIV/0!</v>
      </c>
      <c r="J8" s="130"/>
      <c r="K8" s="130">
        <f>J8*1.2</f>
        <v>0</v>
      </c>
      <c r="L8" s="131">
        <f>H8*J8</f>
        <v>0</v>
      </c>
      <c r="M8" s="131">
        <f>L8*1.2</f>
        <v>0</v>
      </c>
      <c r="N8" s="131">
        <f>D8*J8</f>
        <v>0</v>
      </c>
      <c r="O8" s="131">
        <f>N8*1.2</f>
        <v>0</v>
      </c>
    </row>
    <row r="9" spans="13:15" ht="16.5" thickBot="1">
      <c r="M9" s="134" t="s">
        <v>475</v>
      </c>
      <c r="N9" s="135">
        <f>SUM(N4:N8)</f>
        <v>0</v>
      </c>
      <c r="O9" s="136">
        <f>1.2*N9</f>
        <v>0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90" zoomScaleNormal="90" zoomScalePageLayoutView="0" workbookViewId="0" topLeftCell="A37">
      <selection activeCell="E5" sqref="E5"/>
    </sheetView>
  </sheetViews>
  <sheetFormatPr defaultColWidth="9.140625" defaultRowHeight="12.75"/>
  <cols>
    <col min="1" max="1" width="6.140625" style="68" customWidth="1"/>
    <col min="2" max="2" width="53.57421875" style="55" customWidth="1"/>
    <col min="3" max="3" width="7.7109375" style="68" customWidth="1"/>
    <col min="4" max="4" width="14.00390625" style="55" customWidth="1"/>
    <col min="5" max="5" width="16.7109375" style="7" customWidth="1"/>
    <col min="6" max="6" width="16.8515625" style="7" customWidth="1"/>
    <col min="7" max="7" width="14.00390625" style="7" customWidth="1"/>
    <col min="8" max="8" width="11.7109375" style="7" customWidth="1"/>
    <col min="9" max="9" width="17.57421875" style="7" customWidth="1"/>
    <col min="10" max="11" width="13.140625" style="7" customWidth="1"/>
    <col min="12" max="13" width="11.421875" style="7" customWidth="1"/>
    <col min="14" max="15" width="14.28125" style="7" customWidth="1"/>
    <col min="16" max="16384" width="9.140625" style="55" customWidth="1"/>
  </cols>
  <sheetData>
    <row r="1" spans="1:4" ht="15.75">
      <c r="A1" s="54" t="s">
        <v>228</v>
      </c>
      <c r="B1" s="124" t="s">
        <v>229</v>
      </c>
      <c r="C1" s="124"/>
      <c r="D1" s="124"/>
    </row>
    <row r="2" spans="1:15" ht="90">
      <c r="A2" s="53" t="s">
        <v>311</v>
      </c>
      <c r="B2" s="53" t="s">
        <v>0</v>
      </c>
      <c r="C2" s="154" t="s">
        <v>1</v>
      </c>
      <c r="D2" s="154" t="s">
        <v>290</v>
      </c>
      <c r="E2" s="153" t="s">
        <v>461</v>
      </c>
      <c r="F2" s="153" t="s">
        <v>462</v>
      </c>
      <c r="G2" s="153" t="s">
        <v>463</v>
      </c>
      <c r="H2" s="127" t="s">
        <v>464</v>
      </c>
      <c r="I2" s="127" t="s">
        <v>465</v>
      </c>
      <c r="J2" s="128" t="s">
        <v>469</v>
      </c>
      <c r="K2" s="128" t="s">
        <v>470</v>
      </c>
      <c r="L2" s="129" t="s">
        <v>471</v>
      </c>
      <c r="M2" s="129" t="s">
        <v>472</v>
      </c>
      <c r="N2" s="129" t="s">
        <v>473</v>
      </c>
      <c r="O2" s="129" t="s">
        <v>474</v>
      </c>
    </row>
    <row r="3" spans="1:15" s="59" customFormat="1" ht="15">
      <c r="A3" s="56">
        <v>1</v>
      </c>
      <c r="B3" s="57" t="s">
        <v>315</v>
      </c>
      <c r="C3" s="58" t="s">
        <v>230</v>
      </c>
      <c r="D3" s="57">
        <v>10</v>
      </c>
      <c r="E3" s="112"/>
      <c r="F3" s="112"/>
      <c r="G3" s="112"/>
      <c r="H3" s="112"/>
      <c r="I3" s="132" t="e">
        <f>D3/H3</f>
        <v>#DIV/0!</v>
      </c>
      <c r="J3" s="130"/>
      <c r="K3" s="130">
        <f>J3*1.2</f>
        <v>0</v>
      </c>
      <c r="L3" s="131">
        <f>H3*J3</f>
        <v>0</v>
      </c>
      <c r="M3" s="131">
        <f>L3*1.2</f>
        <v>0</v>
      </c>
      <c r="N3" s="131">
        <f>D3*J3</f>
        <v>0</v>
      </c>
      <c r="O3" s="131">
        <f>N3*1.2</f>
        <v>0</v>
      </c>
    </row>
    <row r="4" spans="1:15" s="59" customFormat="1" ht="15">
      <c r="A4" s="56">
        <f>A3+1</f>
        <v>2</v>
      </c>
      <c r="B4" s="57" t="s">
        <v>316</v>
      </c>
      <c r="C4" s="58" t="s">
        <v>230</v>
      </c>
      <c r="D4" s="57">
        <v>3</v>
      </c>
      <c r="E4" s="112"/>
      <c r="F4" s="112"/>
      <c r="G4" s="112"/>
      <c r="H4" s="112"/>
      <c r="I4" s="132" t="e">
        <f>D4/H4</f>
        <v>#DIV/0!</v>
      </c>
      <c r="J4" s="130"/>
      <c r="K4" s="130">
        <f>J4*1.2</f>
        <v>0</v>
      </c>
      <c r="L4" s="131">
        <f>H4*J4</f>
        <v>0</v>
      </c>
      <c r="M4" s="131">
        <f>L4*1.2</f>
        <v>0</v>
      </c>
      <c r="N4" s="131">
        <f>D4*J4</f>
        <v>0</v>
      </c>
      <c r="O4" s="131">
        <f>N4*1.2</f>
        <v>0</v>
      </c>
    </row>
    <row r="5" spans="1:15" s="59" customFormat="1" ht="15">
      <c r="A5" s="56">
        <f aca="true" t="shared" si="0" ref="A5:A43">1+A4</f>
        <v>3</v>
      </c>
      <c r="B5" s="57" t="s">
        <v>317</v>
      </c>
      <c r="C5" s="58" t="s">
        <v>230</v>
      </c>
      <c r="D5" s="57">
        <v>3</v>
      </c>
      <c r="E5" s="112"/>
      <c r="F5" s="112"/>
      <c r="G5" s="112"/>
      <c r="H5" s="112"/>
      <c r="I5" s="132" t="e">
        <f>D5/H5</f>
        <v>#DIV/0!</v>
      </c>
      <c r="J5" s="130"/>
      <c r="K5" s="130">
        <f aca="true" t="shared" si="1" ref="K5:K41">J5*1.2</f>
        <v>0</v>
      </c>
      <c r="L5" s="131">
        <f>H5*J5</f>
        <v>0</v>
      </c>
      <c r="M5" s="131">
        <f aca="true" t="shared" si="2" ref="M5:M41">L5*1.2</f>
        <v>0</v>
      </c>
      <c r="N5" s="131">
        <f>D5*J5</f>
        <v>0</v>
      </c>
      <c r="O5" s="131">
        <f aca="true" t="shared" si="3" ref="O5:O41">N5*1.2</f>
        <v>0</v>
      </c>
    </row>
    <row r="6" spans="1:15" s="59" customFormat="1" ht="15">
      <c r="A6" s="56">
        <f t="shared" si="0"/>
        <v>4</v>
      </c>
      <c r="B6" s="57" t="s">
        <v>318</v>
      </c>
      <c r="C6" s="58" t="s">
        <v>230</v>
      </c>
      <c r="D6" s="57">
        <v>3</v>
      </c>
      <c r="E6" s="112"/>
      <c r="F6" s="112"/>
      <c r="G6" s="112"/>
      <c r="H6" s="112"/>
      <c r="I6" s="132" t="e">
        <f>D6/H6</f>
        <v>#DIV/0!</v>
      </c>
      <c r="J6" s="130"/>
      <c r="K6" s="130">
        <f t="shared" si="1"/>
        <v>0</v>
      </c>
      <c r="L6" s="131">
        <f>H6*J6</f>
        <v>0</v>
      </c>
      <c r="M6" s="131">
        <f t="shared" si="2"/>
        <v>0</v>
      </c>
      <c r="N6" s="131">
        <f>D6*J6</f>
        <v>0</v>
      </c>
      <c r="O6" s="131">
        <f t="shared" si="3"/>
        <v>0</v>
      </c>
    </row>
    <row r="7" spans="1:15" s="59" customFormat="1" ht="15">
      <c r="A7" s="56">
        <f t="shared" si="0"/>
        <v>5</v>
      </c>
      <c r="B7" s="57" t="s">
        <v>319</v>
      </c>
      <c r="C7" s="58" t="s">
        <v>230</v>
      </c>
      <c r="D7" s="57">
        <v>6</v>
      </c>
      <c r="E7" s="112"/>
      <c r="F7" s="112"/>
      <c r="G7" s="112"/>
      <c r="H7" s="112"/>
      <c r="I7" s="132" t="e">
        <f aca="true" t="shared" si="4" ref="I7:I41">D7/H7</f>
        <v>#DIV/0!</v>
      </c>
      <c r="J7" s="130"/>
      <c r="K7" s="130">
        <f t="shared" si="1"/>
        <v>0</v>
      </c>
      <c r="L7" s="131">
        <f aca="true" t="shared" si="5" ref="L7:L41">H7*J7</f>
        <v>0</v>
      </c>
      <c r="M7" s="131">
        <f t="shared" si="2"/>
        <v>0</v>
      </c>
      <c r="N7" s="131">
        <f aca="true" t="shared" si="6" ref="N7:N41">D7*J7</f>
        <v>0</v>
      </c>
      <c r="O7" s="131">
        <f t="shared" si="3"/>
        <v>0</v>
      </c>
    </row>
    <row r="8" spans="1:15" s="59" customFormat="1" ht="15">
      <c r="A8" s="56">
        <f t="shared" si="0"/>
        <v>6</v>
      </c>
      <c r="B8" s="57" t="s">
        <v>232</v>
      </c>
      <c r="C8" s="60" t="s">
        <v>230</v>
      </c>
      <c r="D8" s="57">
        <v>500</v>
      </c>
      <c r="E8" s="112"/>
      <c r="F8" s="112"/>
      <c r="G8" s="112"/>
      <c r="H8" s="112"/>
      <c r="I8" s="132" t="e">
        <f t="shared" si="4"/>
        <v>#DIV/0!</v>
      </c>
      <c r="J8" s="130"/>
      <c r="K8" s="130">
        <f t="shared" si="1"/>
        <v>0</v>
      </c>
      <c r="L8" s="131">
        <f t="shared" si="5"/>
        <v>0</v>
      </c>
      <c r="M8" s="131">
        <f t="shared" si="2"/>
        <v>0</v>
      </c>
      <c r="N8" s="131">
        <f t="shared" si="6"/>
        <v>0</v>
      </c>
      <c r="O8" s="131">
        <f t="shared" si="3"/>
        <v>0</v>
      </c>
    </row>
    <row r="9" spans="1:15" s="59" customFormat="1" ht="30">
      <c r="A9" s="56">
        <f t="shared" si="0"/>
        <v>7</v>
      </c>
      <c r="B9" s="57" t="s">
        <v>233</v>
      </c>
      <c r="C9" s="60" t="s">
        <v>230</v>
      </c>
      <c r="D9" s="57">
        <v>1</v>
      </c>
      <c r="E9" s="112"/>
      <c r="F9" s="112"/>
      <c r="G9" s="112"/>
      <c r="H9" s="112"/>
      <c r="I9" s="132" t="e">
        <f t="shared" si="4"/>
        <v>#DIV/0!</v>
      </c>
      <c r="J9" s="130"/>
      <c r="K9" s="130">
        <f t="shared" si="1"/>
        <v>0</v>
      </c>
      <c r="L9" s="131">
        <f t="shared" si="5"/>
        <v>0</v>
      </c>
      <c r="M9" s="131">
        <f t="shared" si="2"/>
        <v>0</v>
      </c>
      <c r="N9" s="131">
        <f t="shared" si="6"/>
        <v>0</v>
      </c>
      <c r="O9" s="131">
        <f t="shared" si="3"/>
        <v>0</v>
      </c>
    </row>
    <row r="10" spans="1:15" s="59" customFormat="1" ht="30">
      <c r="A10" s="56">
        <f t="shared" si="0"/>
        <v>8</v>
      </c>
      <c r="B10" s="57" t="s">
        <v>320</v>
      </c>
      <c r="C10" s="60" t="s">
        <v>230</v>
      </c>
      <c r="D10" s="57">
        <v>400</v>
      </c>
      <c r="E10" s="112"/>
      <c r="F10" s="112"/>
      <c r="G10" s="112"/>
      <c r="H10" s="112"/>
      <c r="I10" s="132" t="e">
        <f t="shared" si="4"/>
        <v>#DIV/0!</v>
      </c>
      <c r="J10" s="130"/>
      <c r="K10" s="130">
        <f t="shared" si="1"/>
        <v>0</v>
      </c>
      <c r="L10" s="131">
        <f t="shared" si="5"/>
        <v>0</v>
      </c>
      <c r="M10" s="131">
        <f t="shared" si="2"/>
        <v>0</v>
      </c>
      <c r="N10" s="131">
        <f t="shared" si="6"/>
        <v>0</v>
      </c>
      <c r="O10" s="131">
        <f t="shared" si="3"/>
        <v>0</v>
      </c>
    </row>
    <row r="11" spans="1:15" s="59" customFormat="1" ht="15">
      <c r="A11" s="56">
        <f t="shared" si="0"/>
        <v>9</v>
      </c>
      <c r="B11" s="57" t="s">
        <v>234</v>
      </c>
      <c r="C11" s="60" t="s">
        <v>230</v>
      </c>
      <c r="D11" s="57">
        <v>1</v>
      </c>
      <c r="E11" s="112"/>
      <c r="F11" s="112"/>
      <c r="G11" s="112"/>
      <c r="H11" s="112"/>
      <c r="I11" s="132" t="e">
        <f t="shared" si="4"/>
        <v>#DIV/0!</v>
      </c>
      <c r="J11" s="130"/>
      <c r="K11" s="130">
        <f t="shared" si="1"/>
        <v>0</v>
      </c>
      <c r="L11" s="131">
        <f t="shared" si="5"/>
        <v>0</v>
      </c>
      <c r="M11" s="131">
        <f t="shared" si="2"/>
        <v>0</v>
      </c>
      <c r="N11" s="131">
        <f t="shared" si="6"/>
        <v>0</v>
      </c>
      <c r="O11" s="131">
        <f t="shared" si="3"/>
        <v>0</v>
      </c>
    </row>
    <row r="12" spans="1:15" s="59" customFormat="1" ht="15">
      <c r="A12" s="56">
        <f t="shared" si="0"/>
        <v>10</v>
      </c>
      <c r="B12" s="57" t="s">
        <v>235</v>
      </c>
      <c r="C12" s="60" t="s">
        <v>231</v>
      </c>
      <c r="D12" s="57">
        <v>1</v>
      </c>
      <c r="E12" s="112"/>
      <c r="F12" s="112"/>
      <c r="G12" s="112"/>
      <c r="H12" s="112"/>
      <c r="I12" s="132" t="e">
        <f t="shared" si="4"/>
        <v>#DIV/0!</v>
      </c>
      <c r="J12" s="130"/>
      <c r="K12" s="130">
        <f t="shared" si="1"/>
        <v>0</v>
      </c>
      <c r="L12" s="131">
        <f t="shared" si="5"/>
        <v>0</v>
      </c>
      <c r="M12" s="131">
        <f t="shared" si="2"/>
        <v>0</v>
      </c>
      <c r="N12" s="131">
        <f t="shared" si="6"/>
        <v>0</v>
      </c>
      <c r="O12" s="131">
        <f t="shared" si="3"/>
        <v>0</v>
      </c>
    </row>
    <row r="13" spans="1:15" s="59" customFormat="1" ht="15">
      <c r="A13" s="56">
        <f t="shared" si="0"/>
        <v>11</v>
      </c>
      <c r="B13" s="57" t="s">
        <v>321</v>
      </c>
      <c r="C13" s="58" t="s">
        <v>230</v>
      </c>
      <c r="D13" s="57">
        <v>1</v>
      </c>
      <c r="E13" s="112"/>
      <c r="F13" s="112"/>
      <c r="G13" s="112"/>
      <c r="H13" s="112"/>
      <c r="I13" s="132" t="e">
        <f t="shared" si="4"/>
        <v>#DIV/0!</v>
      </c>
      <c r="J13" s="130"/>
      <c r="K13" s="130">
        <f t="shared" si="1"/>
        <v>0</v>
      </c>
      <c r="L13" s="131">
        <f t="shared" si="5"/>
        <v>0</v>
      </c>
      <c r="M13" s="131">
        <f t="shared" si="2"/>
        <v>0</v>
      </c>
      <c r="N13" s="131">
        <f t="shared" si="6"/>
        <v>0</v>
      </c>
      <c r="O13" s="131">
        <f t="shared" si="3"/>
        <v>0</v>
      </c>
    </row>
    <row r="14" spans="1:15" s="59" customFormat="1" ht="30">
      <c r="A14" s="56">
        <f t="shared" si="0"/>
        <v>12</v>
      </c>
      <c r="B14" s="57" t="s">
        <v>322</v>
      </c>
      <c r="C14" s="58" t="s">
        <v>230</v>
      </c>
      <c r="D14" s="57">
        <v>20</v>
      </c>
      <c r="E14" s="112"/>
      <c r="F14" s="112"/>
      <c r="G14" s="112"/>
      <c r="H14" s="112"/>
      <c r="I14" s="132" t="e">
        <f t="shared" si="4"/>
        <v>#DIV/0!</v>
      </c>
      <c r="J14" s="130"/>
      <c r="K14" s="130">
        <f t="shared" si="1"/>
        <v>0</v>
      </c>
      <c r="L14" s="131">
        <f t="shared" si="5"/>
        <v>0</v>
      </c>
      <c r="M14" s="131">
        <f t="shared" si="2"/>
        <v>0</v>
      </c>
      <c r="N14" s="131">
        <f t="shared" si="6"/>
        <v>0</v>
      </c>
      <c r="O14" s="131">
        <f t="shared" si="3"/>
        <v>0</v>
      </c>
    </row>
    <row r="15" spans="1:15" s="59" customFormat="1" ht="30">
      <c r="A15" s="56">
        <f t="shared" si="0"/>
        <v>13</v>
      </c>
      <c r="B15" s="57" t="s">
        <v>236</v>
      </c>
      <c r="C15" s="58" t="s">
        <v>230</v>
      </c>
      <c r="D15" s="57">
        <v>50</v>
      </c>
      <c r="E15" s="112"/>
      <c r="F15" s="112"/>
      <c r="G15" s="112"/>
      <c r="H15" s="112"/>
      <c r="I15" s="132" t="e">
        <f t="shared" si="4"/>
        <v>#DIV/0!</v>
      </c>
      <c r="J15" s="130"/>
      <c r="K15" s="130">
        <f t="shared" si="1"/>
        <v>0</v>
      </c>
      <c r="L15" s="131">
        <f t="shared" si="5"/>
        <v>0</v>
      </c>
      <c r="M15" s="131">
        <f t="shared" si="2"/>
        <v>0</v>
      </c>
      <c r="N15" s="131">
        <f t="shared" si="6"/>
        <v>0</v>
      </c>
      <c r="O15" s="131">
        <f t="shared" si="3"/>
        <v>0</v>
      </c>
    </row>
    <row r="16" spans="1:15" s="59" customFormat="1" ht="30">
      <c r="A16" s="56">
        <f t="shared" si="0"/>
        <v>14</v>
      </c>
      <c r="B16" s="57" t="s">
        <v>442</v>
      </c>
      <c r="C16" s="58" t="s">
        <v>230</v>
      </c>
      <c r="D16" s="57">
        <v>50</v>
      </c>
      <c r="E16" s="112"/>
      <c r="F16" s="112"/>
      <c r="G16" s="112"/>
      <c r="H16" s="112"/>
      <c r="I16" s="132" t="e">
        <f t="shared" si="4"/>
        <v>#DIV/0!</v>
      </c>
      <c r="J16" s="130"/>
      <c r="K16" s="130">
        <f t="shared" si="1"/>
        <v>0</v>
      </c>
      <c r="L16" s="131">
        <f t="shared" si="5"/>
        <v>0</v>
      </c>
      <c r="M16" s="131">
        <f t="shared" si="2"/>
        <v>0</v>
      </c>
      <c r="N16" s="131">
        <f t="shared" si="6"/>
        <v>0</v>
      </c>
      <c r="O16" s="131">
        <f t="shared" si="3"/>
        <v>0</v>
      </c>
    </row>
    <row r="17" spans="1:15" s="59" customFormat="1" ht="15">
      <c r="A17" s="56">
        <f>1+A15</f>
        <v>14</v>
      </c>
      <c r="B17" s="57" t="s">
        <v>237</v>
      </c>
      <c r="C17" s="60" t="s">
        <v>231</v>
      </c>
      <c r="D17" s="57">
        <v>1</v>
      </c>
      <c r="E17" s="112"/>
      <c r="F17" s="112"/>
      <c r="G17" s="112"/>
      <c r="H17" s="112"/>
      <c r="I17" s="132" t="e">
        <f t="shared" si="4"/>
        <v>#DIV/0!</v>
      </c>
      <c r="J17" s="130"/>
      <c r="K17" s="130">
        <f t="shared" si="1"/>
        <v>0</v>
      </c>
      <c r="L17" s="131">
        <f t="shared" si="5"/>
        <v>0</v>
      </c>
      <c r="M17" s="131">
        <f t="shared" si="2"/>
        <v>0</v>
      </c>
      <c r="N17" s="131">
        <f t="shared" si="6"/>
        <v>0</v>
      </c>
      <c r="O17" s="131">
        <f t="shared" si="3"/>
        <v>0</v>
      </c>
    </row>
    <row r="18" spans="1:15" s="59" customFormat="1" ht="15">
      <c r="A18" s="56">
        <f t="shared" si="0"/>
        <v>15</v>
      </c>
      <c r="B18" s="57" t="s">
        <v>238</v>
      </c>
      <c r="C18" s="58" t="s">
        <v>230</v>
      </c>
      <c r="D18" s="57">
        <v>2</v>
      </c>
      <c r="E18" s="112"/>
      <c r="F18" s="112"/>
      <c r="G18" s="112"/>
      <c r="H18" s="112"/>
      <c r="I18" s="132" t="e">
        <f t="shared" si="4"/>
        <v>#DIV/0!</v>
      </c>
      <c r="J18" s="130"/>
      <c r="K18" s="130">
        <f t="shared" si="1"/>
        <v>0</v>
      </c>
      <c r="L18" s="131">
        <f t="shared" si="5"/>
        <v>0</v>
      </c>
      <c r="M18" s="131">
        <f t="shared" si="2"/>
        <v>0</v>
      </c>
      <c r="N18" s="131">
        <f t="shared" si="6"/>
        <v>0</v>
      </c>
      <c r="O18" s="131">
        <f t="shared" si="3"/>
        <v>0</v>
      </c>
    </row>
    <row r="19" spans="1:15" s="59" customFormat="1" ht="15">
      <c r="A19" s="56">
        <f t="shared" si="0"/>
        <v>16</v>
      </c>
      <c r="B19" s="57" t="s">
        <v>239</v>
      </c>
      <c r="C19" s="58" t="s">
        <v>230</v>
      </c>
      <c r="D19" s="57">
        <v>2</v>
      </c>
      <c r="E19" s="112"/>
      <c r="F19" s="112"/>
      <c r="G19" s="112"/>
      <c r="H19" s="112"/>
      <c r="I19" s="132" t="e">
        <f t="shared" si="4"/>
        <v>#DIV/0!</v>
      </c>
      <c r="J19" s="130"/>
      <c r="K19" s="130">
        <f t="shared" si="1"/>
        <v>0</v>
      </c>
      <c r="L19" s="131">
        <f t="shared" si="5"/>
        <v>0</v>
      </c>
      <c r="M19" s="131">
        <f t="shared" si="2"/>
        <v>0</v>
      </c>
      <c r="N19" s="131">
        <f t="shared" si="6"/>
        <v>0</v>
      </c>
      <c r="O19" s="131">
        <f t="shared" si="3"/>
        <v>0</v>
      </c>
    </row>
    <row r="20" spans="1:15" s="59" customFormat="1" ht="15">
      <c r="A20" s="56">
        <f t="shared" si="0"/>
        <v>17</v>
      </c>
      <c r="B20" s="57" t="s">
        <v>323</v>
      </c>
      <c r="C20" s="58" t="s">
        <v>230</v>
      </c>
      <c r="D20" s="57">
        <v>10</v>
      </c>
      <c r="E20" s="112"/>
      <c r="F20" s="112"/>
      <c r="G20" s="112"/>
      <c r="H20" s="112"/>
      <c r="I20" s="132" t="e">
        <f t="shared" si="4"/>
        <v>#DIV/0!</v>
      </c>
      <c r="J20" s="130"/>
      <c r="K20" s="130">
        <f t="shared" si="1"/>
        <v>0</v>
      </c>
      <c r="L20" s="131">
        <f t="shared" si="5"/>
        <v>0</v>
      </c>
      <c r="M20" s="131">
        <f t="shared" si="2"/>
        <v>0</v>
      </c>
      <c r="N20" s="131">
        <f t="shared" si="6"/>
        <v>0</v>
      </c>
      <c r="O20" s="131">
        <f t="shared" si="3"/>
        <v>0</v>
      </c>
    </row>
    <row r="21" spans="1:15" s="59" customFormat="1" ht="15">
      <c r="A21" s="56">
        <f t="shared" si="0"/>
        <v>18</v>
      </c>
      <c r="B21" s="57" t="s">
        <v>324</v>
      </c>
      <c r="C21" s="58" t="s">
        <v>231</v>
      </c>
      <c r="D21" s="57">
        <v>2</v>
      </c>
      <c r="E21" s="112"/>
      <c r="F21" s="112"/>
      <c r="G21" s="112"/>
      <c r="H21" s="112"/>
      <c r="I21" s="132" t="e">
        <f t="shared" si="4"/>
        <v>#DIV/0!</v>
      </c>
      <c r="J21" s="130"/>
      <c r="K21" s="130">
        <f t="shared" si="1"/>
        <v>0</v>
      </c>
      <c r="L21" s="131">
        <f t="shared" si="5"/>
        <v>0</v>
      </c>
      <c r="M21" s="131">
        <f t="shared" si="2"/>
        <v>0</v>
      </c>
      <c r="N21" s="131">
        <f t="shared" si="6"/>
        <v>0</v>
      </c>
      <c r="O21" s="131">
        <f t="shared" si="3"/>
        <v>0</v>
      </c>
    </row>
    <row r="22" spans="1:15" s="59" customFormat="1" ht="45">
      <c r="A22" s="56">
        <f t="shared" si="0"/>
        <v>19</v>
      </c>
      <c r="B22" s="57" t="s">
        <v>325</v>
      </c>
      <c r="C22" s="58" t="s">
        <v>230</v>
      </c>
      <c r="D22" s="57">
        <v>2</v>
      </c>
      <c r="E22" s="112"/>
      <c r="F22" s="112"/>
      <c r="G22" s="112"/>
      <c r="H22" s="112"/>
      <c r="I22" s="132" t="e">
        <f t="shared" si="4"/>
        <v>#DIV/0!</v>
      </c>
      <c r="J22" s="130"/>
      <c r="K22" s="130">
        <f t="shared" si="1"/>
        <v>0</v>
      </c>
      <c r="L22" s="131">
        <f t="shared" si="5"/>
        <v>0</v>
      </c>
      <c r="M22" s="131">
        <f t="shared" si="2"/>
        <v>0</v>
      </c>
      <c r="N22" s="131">
        <f t="shared" si="6"/>
        <v>0</v>
      </c>
      <c r="O22" s="131">
        <f t="shared" si="3"/>
        <v>0</v>
      </c>
    </row>
    <row r="23" spans="1:15" s="59" customFormat="1" ht="30">
      <c r="A23" s="56">
        <f t="shared" si="0"/>
        <v>20</v>
      </c>
      <c r="B23" s="57" t="s">
        <v>326</v>
      </c>
      <c r="C23" s="58" t="s">
        <v>230</v>
      </c>
      <c r="D23" s="57">
        <v>5</v>
      </c>
      <c r="E23" s="112"/>
      <c r="F23" s="112"/>
      <c r="G23" s="112"/>
      <c r="H23" s="112"/>
      <c r="I23" s="132" t="e">
        <f t="shared" si="4"/>
        <v>#DIV/0!</v>
      </c>
      <c r="J23" s="130"/>
      <c r="K23" s="130">
        <f t="shared" si="1"/>
        <v>0</v>
      </c>
      <c r="L23" s="131">
        <f t="shared" si="5"/>
        <v>0</v>
      </c>
      <c r="M23" s="131">
        <f t="shared" si="2"/>
        <v>0</v>
      </c>
      <c r="N23" s="131">
        <f t="shared" si="6"/>
        <v>0</v>
      </c>
      <c r="O23" s="131">
        <f t="shared" si="3"/>
        <v>0</v>
      </c>
    </row>
    <row r="24" spans="1:15" s="59" customFormat="1" ht="45">
      <c r="A24" s="56">
        <f t="shared" si="0"/>
        <v>21</v>
      </c>
      <c r="B24" s="57" t="s">
        <v>327</v>
      </c>
      <c r="C24" s="58" t="s">
        <v>58</v>
      </c>
      <c r="D24" s="57">
        <v>2000</v>
      </c>
      <c r="E24" s="112"/>
      <c r="F24" s="112"/>
      <c r="G24" s="112"/>
      <c r="H24" s="112"/>
      <c r="I24" s="132" t="e">
        <f t="shared" si="4"/>
        <v>#DIV/0!</v>
      </c>
      <c r="J24" s="130"/>
      <c r="K24" s="130">
        <f t="shared" si="1"/>
        <v>0</v>
      </c>
      <c r="L24" s="131">
        <f t="shared" si="5"/>
        <v>0</v>
      </c>
      <c r="M24" s="131">
        <f t="shared" si="2"/>
        <v>0</v>
      </c>
      <c r="N24" s="131">
        <f t="shared" si="6"/>
        <v>0</v>
      </c>
      <c r="O24" s="131">
        <f t="shared" si="3"/>
        <v>0</v>
      </c>
    </row>
    <row r="25" spans="1:15" s="59" customFormat="1" ht="60">
      <c r="A25" s="56">
        <f t="shared" si="0"/>
        <v>22</v>
      </c>
      <c r="B25" s="57" t="s">
        <v>328</v>
      </c>
      <c r="C25" s="58" t="s">
        <v>58</v>
      </c>
      <c r="D25" s="57">
        <v>2000</v>
      </c>
      <c r="E25" s="112"/>
      <c r="F25" s="112"/>
      <c r="G25" s="112"/>
      <c r="H25" s="112"/>
      <c r="I25" s="132" t="e">
        <f t="shared" si="4"/>
        <v>#DIV/0!</v>
      </c>
      <c r="J25" s="130"/>
      <c r="K25" s="130">
        <f t="shared" si="1"/>
        <v>0</v>
      </c>
      <c r="L25" s="131">
        <f t="shared" si="5"/>
        <v>0</v>
      </c>
      <c r="M25" s="131">
        <f t="shared" si="2"/>
        <v>0</v>
      </c>
      <c r="N25" s="131">
        <f t="shared" si="6"/>
        <v>0</v>
      </c>
      <c r="O25" s="131">
        <f t="shared" si="3"/>
        <v>0</v>
      </c>
    </row>
    <row r="26" spans="1:15" s="59" customFormat="1" ht="30">
      <c r="A26" s="56">
        <f t="shared" si="0"/>
        <v>23</v>
      </c>
      <c r="B26" s="57" t="s">
        <v>240</v>
      </c>
      <c r="C26" s="58" t="s">
        <v>58</v>
      </c>
      <c r="D26" s="57">
        <v>30</v>
      </c>
      <c r="E26" s="112"/>
      <c r="F26" s="112"/>
      <c r="G26" s="112"/>
      <c r="H26" s="112"/>
      <c r="I26" s="132" t="e">
        <f t="shared" si="4"/>
        <v>#DIV/0!</v>
      </c>
      <c r="J26" s="130"/>
      <c r="K26" s="130">
        <f t="shared" si="1"/>
        <v>0</v>
      </c>
      <c r="L26" s="131">
        <f t="shared" si="5"/>
        <v>0</v>
      </c>
      <c r="M26" s="131">
        <f t="shared" si="2"/>
        <v>0</v>
      </c>
      <c r="N26" s="131">
        <f t="shared" si="6"/>
        <v>0</v>
      </c>
      <c r="O26" s="131">
        <f t="shared" si="3"/>
        <v>0</v>
      </c>
    </row>
    <row r="27" spans="1:15" s="59" customFormat="1" ht="30">
      <c r="A27" s="56">
        <f t="shared" si="0"/>
        <v>24</v>
      </c>
      <c r="B27" s="57" t="s">
        <v>443</v>
      </c>
      <c r="C27" s="58" t="s">
        <v>329</v>
      </c>
      <c r="D27" s="57">
        <v>1</v>
      </c>
      <c r="E27" s="112"/>
      <c r="F27" s="112"/>
      <c r="G27" s="112"/>
      <c r="H27" s="112"/>
      <c r="I27" s="132" t="e">
        <f t="shared" si="4"/>
        <v>#DIV/0!</v>
      </c>
      <c r="J27" s="130"/>
      <c r="K27" s="130">
        <f t="shared" si="1"/>
        <v>0</v>
      </c>
      <c r="L27" s="131">
        <f t="shared" si="5"/>
        <v>0</v>
      </c>
      <c r="M27" s="131">
        <f t="shared" si="2"/>
        <v>0</v>
      </c>
      <c r="N27" s="131">
        <f t="shared" si="6"/>
        <v>0</v>
      </c>
      <c r="O27" s="131">
        <f t="shared" si="3"/>
        <v>0</v>
      </c>
    </row>
    <row r="28" spans="1:15" s="59" customFormat="1" ht="30">
      <c r="A28" s="56">
        <f t="shared" si="0"/>
        <v>25</v>
      </c>
      <c r="B28" s="61" t="s">
        <v>242</v>
      </c>
      <c r="C28" s="58" t="s">
        <v>58</v>
      </c>
      <c r="D28" s="57">
        <v>300</v>
      </c>
      <c r="E28" s="112"/>
      <c r="F28" s="112"/>
      <c r="G28" s="112"/>
      <c r="H28" s="112"/>
      <c r="I28" s="132" t="e">
        <f t="shared" si="4"/>
        <v>#DIV/0!</v>
      </c>
      <c r="J28" s="130"/>
      <c r="K28" s="130">
        <f t="shared" si="1"/>
        <v>0</v>
      </c>
      <c r="L28" s="131">
        <f t="shared" si="5"/>
        <v>0</v>
      </c>
      <c r="M28" s="131">
        <f t="shared" si="2"/>
        <v>0</v>
      </c>
      <c r="N28" s="131">
        <f t="shared" si="6"/>
        <v>0</v>
      </c>
      <c r="O28" s="131">
        <f t="shared" si="3"/>
        <v>0</v>
      </c>
    </row>
    <row r="29" spans="1:15" s="59" customFormat="1" ht="30">
      <c r="A29" s="56">
        <f t="shared" si="0"/>
        <v>26</v>
      </c>
      <c r="B29" s="61" t="s">
        <v>243</v>
      </c>
      <c r="C29" s="58" t="s">
        <v>329</v>
      </c>
      <c r="D29" s="57">
        <v>1</v>
      </c>
      <c r="E29" s="112"/>
      <c r="F29" s="112"/>
      <c r="G29" s="112"/>
      <c r="H29" s="112"/>
      <c r="I29" s="132" t="e">
        <f t="shared" si="4"/>
        <v>#DIV/0!</v>
      </c>
      <c r="J29" s="130"/>
      <c r="K29" s="130">
        <f t="shared" si="1"/>
        <v>0</v>
      </c>
      <c r="L29" s="131">
        <f t="shared" si="5"/>
        <v>0</v>
      </c>
      <c r="M29" s="131">
        <f t="shared" si="2"/>
        <v>0</v>
      </c>
      <c r="N29" s="131">
        <f t="shared" si="6"/>
        <v>0</v>
      </c>
      <c r="O29" s="131">
        <f t="shared" si="3"/>
        <v>0</v>
      </c>
    </row>
    <row r="30" spans="1:15" s="59" customFormat="1" ht="30">
      <c r="A30" s="56">
        <f t="shared" si="0"/>
        <v>27</v>
      </c>
      <c r="B30" s="57" t="s">
        <v>244</v>
      </c>
      <c r="C30" s="60" t="s">
        <v>58</v>
      </c>
      <c r="D30" s="57">
        <v>1000</v>
      </c>
      <c r="E30" s="112"/>
      <c r="F30" s="112"/>
      <c r="G30" s="112"/>
      <c r="H30" s="112"/>
      <c r="I30" s="132" t="e">
        <f t="shared" si="4"/>
        <v>#DIV/0!</v>
      </c>
      <c r="J30" s="130"/>
      <c r="K30" s="130">
        <f t="shared" si="1"/>
        <v>0</v>
      </c>
      <c r="L30" s="131">
        <f t="shared" si="5"/>
        <v>0</v>
      </c>
      <c r="M30" s="131">
        <f t="shared" si="2"/>
        <v>0</v>
      </c>
      <c r="N30" s="131">
        <f t="shared" si="6"/>
        <v>0</v>
      </c>
      <c r="O30" s="131">
        <f t="shared" si="3"/>
        <v>0</v>
      </c>
    </row>
    <row r="31" spans="1:15" s="59" customFormat="1" ht="30">
      <c r="A31" s="56">
        <f t="shared" si="0"/>
        <v>28</v>
      </c>
      <c r="B31" s="61" t="s">
        <v>245</v>
      </c>
      <c r="C31" s="58" t="s">
        <v>58</v>
      </c>
      <c r="D31" s="57">
        <v>2000</v>
      </c>
      <c r="E31" s="112"/>
      <c r="F31" s="112"/>
      <c r="G31" s="112"/>
      <c r="H31" s="112"/>
      <c r="I31" s="132" t="e">
        <f t="shared" si="4"/>
        <v>#DIV/0!</v>
      </c>
      <c r="J31" s="130"/>
      <c r="K31" s="130">
        <f t="shared" si="1"/>
        <v>0</v>
      </c>
      <c r="L31" s="131">
        <f t="shared" si="5"/>
        <v>0</v>
      </c>
      <c r="M31" s="131">
        <f t="shared" si="2"/>
        <v>0</v>
      </c>
      <c r="N31" s="131">
        <f t="shared" si="6"/>
        <v>0</v>
      </c>
      <c r="O31" s="131">
        <f t="shared" si="3"/>
        <v>0</v>
      </c>
    </row>
    <row r="32" spans="1:15" s="59" customFormat="1" ht="30">
      <c r="A32" s="56">
        <f t="shared" si="0"/>
        <v>29</v>
      </c>
      <c r="B32" s="61" t="s">
        <v>245</v>
      </c>
      <c r="C32" s="58" t="s">
        <v>230</v>
      </c>
      <c r="D32" s="57">
        <v>5</v>
      </c>
      <c r="E32" s="112"/>
      <c r="F32" s="112"/>
      <c r="G32" s="112"/>
      <c r="H32" s="112"/>
      <c r="I32" s="132" t="e">
        <f t="shared" si="4"/>
        <v>#DIV/0!</v>
      </c>
      <c r="J32" s="130"/>
      <c r="K32" s="130">
        <f t="shared" si="1"/>
        <v>0</v>
      </c>
      <c r="L32" s="131">
        <f t="shared" si="5"/>
        <v>0</v>
      </c>
      <c r="M32" s="131">
        <f t="shared" si="2"/>
        <v>0</v>
      </c>
      <c r="N32" s="131">
        <f t="shared" si="6"/>
        <v>0</v>
      </c>
      <c r="O32" s="131">
        <f t="shared" si="3"/>
        <v>0</v>
      </c>
    </row>
    <row r="33" spans="1:15" s="59" customFormat="1" ht="30">
      <c r="A33" s="56">
        <f t="shared" si="0"/>
        <v>30</v>
      </c>
      <c r="B33" s="61" t="s">
        <v>246</v>
      </c>
      <c r="C33" s="58" t="s">
        <v>329</v>
      </c>
      <c r="D33" s="57">
        <v>1</v>
      </c>
      <c r="E33" s="112"/>
      <c r="F33" s="112"/>
      <c r="G33" s="112"/>
      <c r="H33" s="112"/>
      <c r="I33" s="132" t="e">
        <f t="shared" si="4"/>
        <v>#DIV/0!</v>
      </c>
      <c r="J33" s="130"/>
      <c r="K33" s="130">
        <f t="shared" si="1"/>
        <v>0</v>
      </c>
      <c r="L33" s="131">
        <f t="shared" si="5"/>
        <v>0</v>
      </c>
      <c r="M33" s="131">
        <f t="shared" si="2"/>
        <v>0</v>
      </c>
      <c r="N33" s="131">
        <f t="shared" si="6"/>
        <v>0</v>
      </c>
      <c r="O33" s="131">
        <f t="shared" si="3"/>
        <v>0</v>
      </c>
    </row>
    <row r="34" spans="1:15" s="59" customFormat="1" ht="30">
      <c r="A34" s="56">
        <f t="shared" si="0"/>
        <v>31</v>
      </c>
      <c r="B34" s="61" t="s">
        <v>247</v>
      </c>
      <c r="C34" s="58" t="s">
        <v>329</v>
      </c>
      <c r="D34" s="57">
        <v>1</v>
      </c>
      <c r="E34" s="112"/>
      <c r="F34" s="112"/>
      <c r="G34" s="112"/>
      <c r="H34" s="112"/>
      <c r="I34" s="132" t="e">
        <f t="shared" si="4"/>
        <v>#DIV/0!</v>
      </c>
      <c r="J34" s="130"/>
      <c r="K34" s="130">
        <f t="shared" si="1"/>
        <v>0</v>
      </c>
      <c r="L34" s="131">
        <f t="shared" si="5"/>
        <v>0</v>
      </c>
      <c r="M34" s="131">
        <f t="shared" si="2"/>
        <v>0</v>
      </c>
      <c r="N34" s="131">
        <f t="shared" si="6"/>
        <v>0</v>
      </c>
      <c r="O34" s="131">
        <f t="shared" si="3"/>
        <v>0</v>
      </c>
    </row>
    <row r="35" spans="1:15" s="59" customFormat="1" ht="30">
      <c r="A35" s="56">
        <f t="shared" si="0"/>
        <v>32</v>
      </c>
      <c r="B35" s="61" t="s">
        <v>248</v>
      </c>
      <c r="C35" s="58" t="s">
        <v>329</v>
      </c>
      <c r="D35" s="57">
        <v>1</v>
      </c>
      <c r="E35" s="112"/>
      <c r="F35" s="112"/>
      <c r="G35" s="112"/>
      <c r="H35" s="112"/>
      <c r="I35" s="132" t="e">
        <f t="shared" si="4"/>
        <v>#DIV/0!</v>
      </c>
      <c r="J35" s="130"/>
      <c r="K35" s="130">
        <f t="shared" si="1"/>
        <v>0</v>
      </c>
      <c r="L35" s="131">
        <f t="shared" si="5"/>
        <v>0</v>
      </c>
      <c r="M35" s="131">
        <f t="shared" si="2"/>
        <v>0</v>
      </c>
      <c r="N35" s="131">
        <f t="shared" si="6"/>
        <v>0</v>
      </c>
      <c r="O35" s="131">
        <f t="shared" si="3"/>
        <v>0</v>
      </c>
    </row>
    <row r="36" spans="1:15" s="59" customFormat="1" ht="30">
      <c r="A36" s="56">
        <f t="shared" si="0"/>
        <v>33</v>
      </c>
      <c r="B36" s="57" t="s">
        <v>249</v>
      </c>
      <c r="C36" s="58" t="s">
        <v>58</v>
      </c>
      <c r="D36" s="57">
        <v>1000</v>
      </c>
      <c r="E36" s="112"/>
      <c r="F36" s="112"/>
      <c r="G36" s="112"/>
      <c r="H36" s="112"/>
      <c r="I36" s="132" t="e">
        <f t="shared" si="4"/>
        <v>#DIV/0!</v>
      </c>
      <c r="J36" s="130"/>
      <c r="K36" s="130">
        <f t="shared" si="1"/>
        <v>0</v>
      </c>
      <c r="L36" s="131">
        <f t="shared" si="5"/>
        <v>0</v>
      </c>
      <c r="M36" s="131">
        <f t="shared" si="2"/>
        <v>0</v>
      </c>
      <c r="N36" s="131">
        <f t="shared" si="6"/>
        <v>0</v>
      </c>
      <c r="O36" s="131">
        <f t="shared" si="3"/>
        <v>0</v>
      </c>
    </row>
    <row r="37" spans="1:15" s="59" customFormat="1" ht="30">
      <c r="A37" s="56">
        <f t="shared" si="0"/>
        <v>34</v>
      </c>
      <c r="B37" s="57" t="s">
        <v>250</v>
      </c>
      <c r="C37" s="58" t="s">
        <v>230</v>
      </c>
      <c r="D37" s="57">
        <v>1</v>
      </c>
      <c r="E37" s="112"/>
      <c r="F37" s="112"/>
      <c r="G37" s="112"/>
      <c r="H37" s="112"/>
      <c r="I37" s="132" t="e">
        <f t="shared" si="4"/>
        <v>#DIV/0!</v>
      </c>
      <c r="J37" s="130"/>
      <c r="K37" s="130">
        <f t="shared" si="1"/>
        <v>0</v>
      </c>
      <c r="L37" s="131">
        <f t="shared" si="5"/>
        <v>0</v>
      </c>
      <c r="M37" s="131">
        <f t="shared" si="2"/>
        <v>0</v>
      </c>
      <c r="N37" s="131">
        <f t="shared" si="6"/>
        <v>0</v>
      </c>
      <c r="O37" s="131">
        <f t="shared" si="3"/>
        <v>0</v>
      </c>
    </row>
    <row r="38" spans="1:15" s="59" customFormat="1" ht="30">
      <c r="A38" s="56">
        <f t="shared" si="0"/>
        <v>35</v>
      </c>
      <c r="B38" s="61" t="s">
        <v>261</v>
      </c>
      <c r="C38" s="58" t="s">
        <v>58</v>
      </c>
      <c r="D38" s="57">
        <v>3000</v>
      </c>
      <c r="E38" s="112"/>
      <c r="F38" s="112"/>
      <c r="G38" s="112"/>
      <c r="H38" s="112"/>
      <c r="I38" s="132" t="e">
        <f t="shared" si="4"/>
        <v>#DIV/0!</v>
      </c>
      <c r="J38" s="130"/>
      <c r="K38" s="130">
        <f t="shared" si="1"/>
        <v>0</v>
      </c>
      <c r="L38" s="131">
        <f t="shared" si="5"/>
        <v>0</v>
      </c>
      <c r="M38" s="131">
        <f t="shared" si="2"/>
        <v>0</v>
      </c>
      <c r="N38" s="131">
        <f t="shared" si="6"/>
        <v>0</v>
      </c>
      <c r="O38" s="131">
        <f t="shared" si="3"/>
        <v>0</v>
      </c>
    </row>
    <row r="39" spans="1:15" s="59" customFormat="1" ht="30">
      <c r="A39" s="56">
        <f t="shared" si="0"/>
        <v>36</v>
      </c>
      <c r="B39" s="57" t="s">
        <v>251</v>
      </c>
      <c r="C39" s="58" t="s">
        <v>58</v>
      </c>
      <c r="D39" s="57">
        <v>500</v>
      </c>
      <c r="E39" s="112"/>
      <c r="F39" s="112"/>
      <c r="G39" s="112"/>
      <c r="H39" s="112"/>
      <c r="I39" s="132" t="e">
        <f t="shared" si="4"/>
        <v>#DIV/0!</v>
      </c>
      <c r="J39" s="130"/>
      <c r="K39" s="130">
        <f t="shared" si="1"/>
        <v>0</v>
      </c>
      <c r="L39" s="131">
        <f t="shared" si="5"/>
        <v>0</v>
      </c>
      <c r="M39" s="131">
        <f t="shared" si="2"/>
        <v>0</v>
      </c>
      <c r="N39" s="131">
        <f t="shared" si="6"/>
        <v>0</v>
      </c>
      <c r="O39" s="131">
        <f t="shared" si="3"/>
        <v>0</v>
      </c>
    </row>
    <row r="40" spans="1:15" s="59" customFormat="1" ht="30">
      <c r="A40" s="56">
        <f t="shared" si="0"/>
        <v>37</v>
      </c>
      <c r="B40" s="57" t="s">
        <v>252</v>
      </c>
      <c r="C40" s="58" t="s">
        <v>57</v>
      </c>
      <c r="D40" s="57">
        <v>1</v>
      </c>
      <c r="E40" s="112"/>
      <c r="F40" s="112"/>
      <c r="G40" s="112"/>
      <c r="H40" s="112"/>
      <c r="I40" s="132" t="e">
        <f t="shared" si="4"/>
        <v>#DIV/0!</v>
      </c>
      <c r="J40" s="130"/>
      <c r="K40" s="130">
        <f t="shared" si="1"/>
        <v>0</v>
      </c>
      <c r="L40" s="131">
        <f t="shared" si="5"/>
        <v>0</v>
      </c>
      <c r="M40" s="131">
        <f t="shared" si="2"/>
        <v>0</v>
      </c>
      <c r="N40" s="131">
        <f t="shared" si="6"/>
        <v>0</v>
      </c>
      <c r="O40" s="131">
        <f t="shared" si="3"/>
        <v>0</v>
      </c>
    </row>
    <row r="41" spans="1:15" s="59" customFormat="1" ht="30">
      <c r="A41" s="56">
        <f t="shared" si="0"/>
        <v>38</v>
      </c>
      <c r="B41" s="61" t="s">
        <v>330</v>
      </c>
      <c r="C41" s="58" t="s">
        <v>241</v>
      </c>
      <c r="D41" s="57">
        <v>2</v>
      </c>
      <c r="E41" s="112"/>
      <c r="F41" s="112"/>
      <c r="G41" s="112"/>
      <c r="H41" s="112"/>
      <c r="I41" s="132" t="e">
        <f t="shared" si="4"/>
        <v>#DIV/0!</v>
      </c>
      <c r="J41" s="130"/>
      <c r="K41" s="130">
        <f t="shared" si="1"/>
        <v>0</v>
      </c>
      <c r="L41" s="131">
        <f t="shared" si="5"/>
        <v>0</v>
      </c>
      <c r="M41" s="131">
        <f t="shared" si="2"/>
        <v>0</v>
      </c>
      <c r="N41" s="131">
        <f t="shared" si="6"/>
        <v>0</v>
      </c>
      <c r="O41" s="131">
        <f t="shared" si="3"/>
        <v>0</v>
      </c>
    </row>
    <row r="42" spans="1:15" s="59" customFormat="1" ht="30">
      <c r="A42" s="56">
        <f t="shared" si="0"/>
        <v>39</v>
      </c>
      <c r="B42" s="57" t="s">
        <v>253</v>
      </c>
      <c r="C42" s="58" t="s">
        <v>329</v>
      </c>
      <c r="D42" s="57">
        <v>1</v>
      </c>
      <c r="E42" s="112"/>
      <c r="F42" s="112"/>
      <c r="G42" s="112"/>
      <c r="H42" s="112"/>
      <c r="I42" s="132" t="e">
        <f aca="true" t="shared" si="7" ref="I42:I51">D42/H42</f>
        <v>#DIV/0!</v>
      </c>
      <c r="J42" s="130"/>
      <c r="K42" s="130">
        <f aca="true" t="shared" si="8" ref="K42:K51">J42*1.2</f>
        <v>0</v>
      </c>
      <c r="L42" s="131">
        <f aca="true" t="shared" si="9" ref="L42:L51">H42*J42</f>
        <v>0</v>
      </c>
      <c r="M42" s="131">
        <f aca="true" t="shared" si="10" ref="M42:M51">L42*1.2</f>
        <v>0</v>
      </c>
      <c r="N42" s="131">
        <f aca="true" t="shared" si="11" ref="N42:N51">D42*J42</f>
        <v>0</v>
      </c>
      <c r="O42" s="131">
        <f aca="true" t="shared" si="12" ref="O42:O51">N42*1.2</f>
        <v>0</v>
      </c>
    </row>
    <row r="43" spans="1:15" s="59" customFormat="1" ht="15">
      <c r="A43" s="56">
        <f t="shared" si="0"/>
        <v>40</v>
      </c>
      <c r="B43" s="62" t="s">
        <v>254</v>
      </c>
      <c r="C43" s="60" t="s">
        <v>230</v>
      </c>
      <c r="D43" s="57">
        <v>20</v>
      </c>
      <c r="E43" s="113"/>
      <c r="F43" s="113"/>
      <c r="G43" s="113"/>
      <c r="H43" s="112"/>
      <c r="I43" s="132" t="e">
        <f t="shared" si="7"/>
        <v>#DIV/0!</v>
      </c>
      <c r="J43" s="130"/>
      <c r="K43" s="130">
        <f t="shared" si="8"/>
        <v>0</v>
      </c>
      <c r="L43" s="131">
        <f t="shared" si="9"/>
        <v>0</v>
      </c>
      <c r="M43" s="131">
        <f t="shared" si="10"/>
        <v>0</v>
      </c>
      <c r="N43" s="131">
        <f t="shared" si="11"/>
        <v>0</v>
      </c>
      <c r="O43" s="131">
        <f t="shared" si="12"/>
        <v>0</v>
      </c>
    </row>
    <row r="44" spans="1:15" ht="31.5">
      <c r="A44" s="56"/>
      <c r="B44" s="63" t="s">
        <v>255</v>
      </c>
      <c r="C44" s="64"/>
      <c r="D44" s="65"/>
      <c r="E44" s="113"/>
      <c r="F44" s="113"/>
      <c r="G44" s="113"/>
      <c r="H44" s="112"/>
      <c r="I44" s="132"/>
      <c r="J44" s="130"/>
      <c r="K44" s="130"/>
      <c r="L44" s="131"/>
      <c r="M44" s="131"/>
      <c r="N44" s="131"/>
      <c r="O44" s="131"/>
    </row>
    <row r="45" spans="1:15" ht="15">
      <c r="A45" s="56">
        <v>44</v>
      </c>
      <c r="B45" s="66" t="s">
        <v>256</v>
      </c>
      <c r="C45" s="56" t="s">
        <v>58</v>
      </c>
      <c r="D45" s="69">
        <v>150</v>
      </c>
      <c r="E45" s="113"/>
      <c r="F45" s="113"/>
      <c r="G45" s="113"/>
      <c r="H45" s="112"/>
      <c r="I45" s="132" t="e">
        <f t="shared" si="7"/>
        <v>#DIV/0!</v>
      </c>
      <c r="J45" s="130"/>
      <c r="K45" s="130">
        <f t="shared" si="8"/>
        <v>0</v>
      </c>
      <c r="L45" s="131">
        <f t="shared" si="9"/>
        <v>0</v>
      </c>
      <c r="M45" s="131">
        <f t="shared" si="10"/>
        <v>0</v>
      </c>
      <c r="N45" s="131">
        <f t="shared" si="11"/>
        <v>0</v>
      </c>
      <c r="O45" s="131">
        <f t="shared" si="12"/>
        <v>0</v>
      </c>
    </row>
    <row r="46" spans="1:15" ht="30">
      <c r="A46" s="56">
        <f>1+A45</f>
        <v>45</v>
      </c>
      <c r="B46" s="66" t="s">
        <v>266</v>
      </c>
      <c r="C46" s="56" t="s">
        <v>230</v>
      </c>
      <c r="D46" s="69">
        <v>9</v>
      </c>
      <c r="E46" s="113"/>
      <c r="F46" s="113"/>
      <c r="G46" s="113"/>
      <c r="H46" s="112"/>
      <c r="I46" s="132" t="e">
        <f t="shared" si="7"/>
        <v>#DIV/0!</v>
      </c>
      <c r="J46" s="130"/>
      <c r="K46" s="130">
        <f t="shared" si="8"/>
        <v>0</v>
      </c>
      <c r="L46" s="131">
        <f t="shared" si="9"/>
        <v>0</v>
      </c>
      <c r="M46" s="131">
        <f t="shared" si="10"/>
        <v>0</v>
      </c>
      <c r="N46" s="131">
        <f t="shared" si="11"/>
        <v>0</v>
      </c>
      <c r="O46" s="131">
        <f t="shared" si="12"/>
        <v>0</v>
      </c>
    </row>
    <row r="47" spans="1:15" ht="15">
      <c r="A47" s="56">
        <f>1+A46</f>
        <v>46</v>
      </c>
      <c r="B47" s="66" t="s">
        <v>267</v>
      </c>
      <c r="C47" s="56" t="s">
        <v>230</v>
      </c>
      <c r="D47" s="69">
        <v>13</v>
      </c>
      <c r="E47" s="113"/>
      <c r="F47" s="113"/>
      <c r="G47" s="113"/>
      <c r="H47" s="112"/>
      <c r="I47" s="132" t="e">
        <f t="shared" si="7"/>
        <v>#DIV/0!</v>
      </c>
      <c r="J47" s="130"/>
      <c r="K47" s="130">
        <f t="shared" si="8"/>
        <v>0</v>
      </c>
      <c r="L47" s="131">
        <f t="shared" si="9"/>
        <v>0</v>
      </c>
      <c r="M47" s="131">
        <f t="shared" si="10"/>
        <v>0</v>
      </c>
      <c r="N47" s="131">
        <f t="shared" si="11"/>
        <v>0</v>
      </c>
      <c r="O47" s="131">
        <f t="shared" si="12"/>
        <v>0</v>
      </c>
    </row>
    <row r="48" spans="1:15" ht="15">
      <c r="A48" s="56">
        <f>1+A47</f>
        <v>47</v>
      </c>
      <c r="B48" s="66" t="s">
        <v>257</v>
      </c>
      <c r="C48" s="56" t="s">
        <v>230</v>
      </c>
      <c r="D48" s="69">
        <v>1</v>
      </c>
      <c r="E48" s="113"/>
      <c r="F48" s="113"/>
      <c r="G48" s="113"/>
      <c r="H48" s="112"/>
      <c r="I48" s="132" t="e">
        <f t="shared" si="7"/>
        <v>#DIV/0!</v>
      </c>
      <c r="J48" s="130"/>
      <c r="K48" s="130">
        <f t="shared" si="8"/>
        <v>0</v>
      </c>
      <c r="L48" s="131">
        <f t="shared" si="9"/>
        <v>0</v>
      </c>
      <c r="M48" s="131">
        <f t="shared" si="10"/>
        <v>0</v>
      </c>
      <c r="N48" s="131">
        <f t="shared" si="11"/>
        <v>0</v>
      </c>
      <c r="O48" s="131">
        <f t="shared" si="12"/>
        <v>0</v>
      </c>
    </row>
    <row r="49" spans="1:15" ht="15.75">
      <c r="A49" s="56"/>
      <c r="B49" s="63" t="s">
        <v>258</v>
      </c>
      <c r="C49" s="56"/>
      <c r="D49" s="69"/>
      <c r="E49" s="113"/>
      <c r="F49" s="113"/>
      <c r="G49" s="113"/>
      <c r="H49" s="112"/>
      <c r="I49" s="132"/>
      <c r="J49" s="130"/>
      <c r="K49" s="130"/>
      <c r="L49" s="131"/>
      <c r="M49" s="131"/>
      <c r="N49" s="131"/>
      <c r="O49" s="131"/>
    </row>
    <row r="50" spans="1:15" ht="15">
      <c r="A50" s="56">
        <v>48</v>
      </c>
      <c r="B50" s="67" t="s">
        <v>259</v>
      </c>
      <c r="C50" s="56" t="s">
        <v>230</v>
      </c>
      <c r="D50" s="69">
        <v>13</v>
      </c>
      <c r="E50" s="113"/>
      <c r="F50" s="113"/>
      <c r="G50" s="113"/>
      <c r="H50" s="112"/>
      <c r="I50" s="132" t="e">
        <f t="shared" si="7"/>
        <v>#DIV/0!</v>
      </c>
      <c r="J50" s="130"/>
      <c r="K50" s="130">
        <f t="shared" si="8"/>
        <v>0</v>
      </c>
      <c r="L50" s="131">
        <f t="shared" si="9"/>
        <v>0</v>
      </c>
      <c r="M50" s="131">
        <f t="shared" si="10"/>
        <v>0</v>
      </c>
      <c r="N50" s="131">
        <f t="shared" si="11"/>
        <v>0</v>
      </c>
      <c r="O50" s="131">
        <f t="shared" si="12"/>
        <v>0</v>
      </c>
    </row>
    <row r="51" spans="1:15" ht="15.75" thickBot="1">
      <c r="A51" s="56">
        <v>49</v>
      </c>
      <c r="B51" s="67" t="s">
        <v>260</v>
      </c>
      <c r="C51" s="56" t="s">
        <v>230</v>
      </c>
      <c r="D51" s="69">
        <v>10</v>
      </c>
      <c r="E51" s="113"/>
      <c r="F51" s="113"/>
      <c r="G51" s="113"/>
      <c r="H51" s="112"/>
      <c r="I51" s="132" t="e">
        <f t="shared" si="7"/>
        <v>#DIV/0!</v>
      </c>
      <c r="J51" s="130"/>
      <c r="K51" s="130">
        <f t="shared" si="8"/>
        <v>0</v>
      </c>
      <c r="L51" s="131">
        <f t="shared" si="9"/>
        <v>0</v>
      </c>
      <c r="M51" s="131">
        <f t="shared" si="10"/>
        <v>0</v>
      </c>
      <c r="N51" s="131">
        <f t="shared" si="11"/>
        <v>0</v>
      </c>
      <c r="O51" s="131">
        <f t="shared" si="12"/>
        <v>0</v>
      </c>
    </row>
    <row r="52" spans="13:15" ht="16.5" thickBot="1">
      <c r="M52" s="134" t="s">
        <v>475</v>
      </c>
      <c r="N52" s="135">
        <f>SUM(N3:N51)</f>
        <v>0</v>
      </c>
      <c r="O52" s="136">
        <f>1.2*N52</f>
        <v>0</v>
      </c>
    </row>
  </sheetData>
  <sheetProtection/>
  <mergeCells count="1">
    <mergeCell ref="B1:D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25">
      <selection activeCell="H1" sqref="H1"/>
    </sheetView>
  </sheetViews>
  <sheetFormatPr defaultColWidth="9.140625" defaultRowHeight="12.75"/>
  <cols>
    <col min="1" max="1" width="5.7109375" style="68" customWidth="1"/>
    <col min="2" max="2" width="58.421875" style="55" customWidth="1"/>
    <col min="3" max="3" width="7.421875" style="68" customWidth="1"/>
    <col min="4" max="4" width="13.7109375" style="74" customWidth="1"/>
    <col min="5" max="5" width="16.421875" style="7" customWidth="1"/>
    <col min="6" max="6" width="16.140625" style="7" customWidth="1"/>
    <col min="7" max="7" width="12.57421875" style="7" customWidth="1"/>
    <col min="8" max="8" width="11.140625" style="7" customWidth="1"/>
    <col min="9" max="9" width="17.140625" style="7" customWidth="1"/>
    <col min="10" max="10" width="13.28125" style="7" customWidth="1"/>
    <col min="11" max="11" width="13.140625" style="7" customWidth="1"/>
    <col min="12" max="12" width="11.28125" style="7" customWidth="1"/>
    <col min="13" max="13" width="11.421875" style="7" customWidth="1"/>
    <col min="14" max="15" width="14.28125" style="7" customWidth="1"/>
    <col min="16" max="16384" width="9.140625" style="55" customWidth="1"/>
  </cols>
  <sheetData>
    <row r="1" spans="1:4" ht="15.75">
      <c r="A1" s="54" t="s">
        <v>345</v>
      </c>
      <c r="B1" s="125" t="s">
        <v>331</v>
      </c>
      <c r="C1" s="125"/>
      <c r="D1" s="125"/>
    </row>
    <row r="2" spans="1:15" ht="81.75" customHeight="1">
      <c r="A2" s="53" t="s">
        <v>311</v>
      </c>
      <c r="B2" s="53" t="s">
        <v>0</v>
      </c>
      <c r="C2" s="154" t="s">
        <v>1</v>
      </c>
      <c r="D2" s="152" t="s">
        <v>290</v>
      </c>
      <c r="E2" s="153" t="s">
        <v>461</v>
      </c>
      <c r="F2" s="153" t="s">
        <v>462</v>
      </c>
      <c r="G2" s="153" t="s">
        <v>463</v>
      </c>
      <c r="H2" s="127" t="s">
        <v>464</v>
      </c>
      <c r="I2" s="127" t="s">
        <v>465</v>
      </c>
      <c r="J2" s="128" t="s">
        <v>469</v>
      </c>
      <c r="K2" s="128" t="s">
        <v>470</v>
      </c>
      <c r="L2" s="129" t="s">
        <v>471</v>
      </c>
      <c r="M2" s="129" t="s">
        <v>472</v>
      </c>
      <c r="N2" s="129" t="s">
        <v>473</v>
      </c>
      <c r="O2" s="129" t="s">
        <v>474</v>
      </c>
    </row>
    <row r="3" spans="1:15" s="59" customFormat="1" ht="15">
      <c r="A3" s="56">
        <v>1</v>
      </c>
      <c r="B3" s="57" t="s">
        <v>332</v>
      </c>
      <c r="C3" s="70" t="s">
        <v>57</v>
      </c>
      <c r="D3" s="73">
        <v>3000</v>
      </c>
      <c r="E3" s="112"/>
      <c r="F3" s="112"/>
      <c r="G3" s="112"/>
      <c r="H3" s="112"/>
      <c r="I3" s="132" t="e">
        <f>D3/H3</f>
        <v>#DIV/0!</v>
      </c>
      <c r="J3" s="130"/>
      <c r="K3" s="130">
        <f>J3*1.2</f>
        <v>0</v>
      </c>
      <c r="L3" s="131">
        <f>H3*J3</f>
        <v>0</v>
      </c>
      <c r="M3" s="131">
        <f>L3*1.2</f>
        <v>0</v>
      </c>
      <c r="N3" s="131">
        <f>D3*J3</f>
        <v>0</v>
      </c>
      <c r="O3" s="131">
        <f>N3*1.2</f>
        <v>0</v>
      </c>
    </row>
    <row r="4" spans="1:15" s="59" customFormat="1" ht="15" customHeight="1">
      <c r="A4" s="56">
        <f aca="true" t="shared" si="0" ref="A4:A34">1+A3</f>
        <v>2</v>
      </c>
      <c r="B4" s="57" t="s">
        <v>165</v>
      </c>
      <c r="C4" s="70" t="s">
        <v>57</v>
      </c>
      <c r="D4" s="73">
        <v>50</v>
      </c>
      <c r="E4" s="112"/>
      <c r="F4" s="112"/>
      <c r="G4" s="112"/>
      <c r="H4" s="112"/>
      <c r="I4" s="132" t="e">
        <f>D4/H4</f>
        <v>#DIV/0!</v>
      </c>
      <c r="J4" s="130"/>
      <c r="K4" s="130">
        <f>J4*1.2</f>
        <v>0</v>
      </c>
      <c r="L4" s="131">
        <f>H4*J4</f>
        <v>0</v>
      </c>
      <c r="M4" s="131">
        <f>L4*1.2</f>
        <v>0</v>
      </c>
      <c r="N4" s="131">
        <f>D4*J4</f>
        <v>0</v>
      </c>
      <c r="O4" s="131">
        <f>N4*1.2</f>
        <v>0</v>
      </c>
    </row>
    <row r="5" spans="1:15" s="59" customFormat="1" ht="30">
      <c r="A5" s="56">
        <f t="shared" si="0"/>
        <v>3</v>
      </c>
      <c r="B5" s="57" t="s">
        <v>445</v>
      </c>
      <c r="C5" s="70" t="s">
        <v>444</v>
      </c>
      <c r="D5" s="73">
        <v>3</v>
      </c>
      <c r="E5" s="112"/>
      <c r="F5" s="112"/>
      <c r="G5" s="112"/>
      <c r="H5" s="112"/>
      <c r="I5" s="132" t="e">
        <f>D5/H5</f>
        <v>#DIV/0!</v>
      </c>
      <c r="J5" s="130"/>
      <c r="K5" s="130">
        <f aca="true" t="shared" si="1" ref="K5:K40">J5*1.2</f>
        <v>0</v>
      </c>
      <c r="L5" s="131">
        <f>H5*J5</f>
        <v>0</v>
      </c>
      <c r="M5" s="131">
        <f aca="true" t="shared" si="2" ref="M5:M40">L5*1.2</f>
        <v>0</v>
      </c>
      <c r="N5" s="131">
        <f>D5*J5</f>
        <v>0</v>
      </c>
      <c r="O5" s="131">
        <f aca="true" t="shared" si="3" ref="O5:O40">N5*1.2</f>
        <v>0</v>
      </c>
    </row>
    <row r="6" spans="1:15" s="59" customFormat="1" ht="30">
      <c r="A6" s="56">
        <f t="shared" si="0"/>
        <v>4</v>
      </c>
      <c r="B6" s="62" t="s">
        <v>333</v>
      </c>
      <c r="C6" s="70" t="s">
        <v>57</v>
      </c>
      <c r="D6" s="73">
        <v>2000</v>
      </c>
      <c r="E6" s="112"/>
      <c r="F6" s="112"/>
      <c r="G6" s="112"/>
      <c r="H6" s="112"/>
      <c r="I6" s="132" t="e">
        <f>D6/H6</f>
        <v>#DIV/0!</v>
      </c>
      <c r="J6" s="130"/>
      <c r="K6" s="130">
        <f t="shared" si="1"/>
        <v>0</v>
      </c>
      <c r="L6" s="131">
        <f>H6*J6</f>
        <v>0</v>
      </c>
      <c r="M6" s="131">
        <f t="shared" si="2"/>
        <v>0</v>
      </c>
      <c r="N6" s="131">
        <f>D6*J6</f>
        <v>0</v>
      </c>
      <c r="O6" s="131">
        <f t="shared" si="3"/>
        <v>0</v>
      </c>
    </row>
    <row r="7" spans="1:15" s="59" customFormat="1" ht="30">
      <c r="A7" s="56">
        <f t="shared" si="0"/>
        <v>5</v>
      </c>
      <c r="B7" s="62" t="s">
        <v>334</v>
      </c>
      <c r="C7" s="70" t="s">
        <v>57</v>
      </c>
      <c r="D7" s="73">
        <v>2000</v>
      </c>
      <c r="E7" s="112"/>
      <c r="F7" s="112"/>
      <c r="G7" s="112"/>
      <c r="H7" s="112"/>
      <c r="I7" s="132" t="e">
        <f aca="true" t="shared" si="4" ref="I7:I40">D7/H7</f>
        <v>#DIV/0!</v>
      </c>
      <c r="J7" s="130"/>
      <c r="K7" s="130">
        <f t="shared" si="1"/>
        <v>0</v>
      </c>
      <c r="L7" s="131">
        <f aca="true" t="shared" si="5" ref="L7:L40">H7*J7</f>
        <v>0</v>
      </c>
      <c r="M7" s="131">
        <f t="shared" si="2"/>
        <v>0</v>
      </c>
      <c r="N7" s="131">
        <f aca="true" t="shared" si="6" ref="N7:N40">D7*J7</f>
        <v>0</v>
      </c>
      <c r="O7" s="131">
        <f t="shared" si="3"/>
        <v>0</v>
      </c>
    </row>
    <row r="8" spans="1:15" s="59" customFormat="1" ht="30">
      <c r="A8" s="56">
        <f t="shared" si="0"/>
        <v>6</v>
      </c>
      <c r="B8" s="62" t="s">
        <v>335</v>
      </c>
      <c r="C8" s="70" t="s">
        <v>57</v>
      </c>
      <c r="D8" s="73">
        <v>2000</v>
      </c>
      <c r="E8" s="112"/>
      <c r="F8" s="112"/>
      <c r="G8" s="112"/>
      <c r="H8" s="112"/>
      <c r="I8" s="132" t="e">
        <f t="shared" si="4"/>
        <v>#DIV/0!</v>
      </c>
      <c r="J8" s="130"/>
      <c r="K8" s="130">
        <f t="shared" si="1"/>
        <v>0</v>
      </c>
      <c r="L8" s="131">
        <f t="shared" si="5"/>
        <v>0</v>
      </c>
      <c r="M8" s="131">
        <f t="shared" si="2"/>
        <v>0</v>
      </c>
      <c r="N8" s="131">
        <f t="shared" si="6"/>
        <v>0</v>
      </c>
      <c r="O8" s="131">
        <f t="shared" si="3"/>
        <v>0</v>
      </c>
    </row>
    <row r="9" spans="1:15" s="59" customFormat="1" ht="30">
      <c r="A9" s="56">
        <f t="shared" si="0"/>
        <v>7</v>
      </c>
      <c r="B9" s="62" t="s">
        <v>336</v>
      </c>
      <c r="C9" s="70" t="s">
        <v>57</v>
      </c>
      <c r="D9" s="73">
        <v>1000</v>
      </c>
      <c r="E9" s="112"/>
      <c r="F9" s="112"/>
      <c r="G9" s="112"/>
      <c r="H9" s="112"/>
      <c r="I9" s="132" t="e">
        <f t="shared" si="4"/>
        <v>#DIV/0!</v>
      </c>
      <c r="J9" s="130"/>
      <c r="K9" s="130">
        <f t="shared" si="1"/>
        <v>0</v>
      </c>
      <c r="L9" s="131">
        <f t="shared" si="5"/>
        <v>0</v>
      </c>
      <c r="M9" s="131">
        <f t="shared" si="2"/>
        <v>0</v>
      </c>
      <c r="N9" s="131">
        <f t="shared" si="6"/>
        <v>0</v>
      </c>
      <c r="O9" s="131">
        <f t="shared" si="3"/>
        <v>0</v>
      </c>
    </row>
    <row r="10" spans="1:15" s="59" customFormat="1" ht="15">
      <c r="A10" s="56">
        <f t="shared" si="0"/>
        <v>8</v>
      </c>
      <c r="B10" s="62" t="s">
        <v>446</v>
      </c>
      <c r="C10" s="70" t="s">
        <v>57</v>
      </c>
      <c r="D10" s="73">
        <v>1000</v>
      </c>
      <c r="E10" s="112"/>
      <c r="F10" s="112"/>
      <c r="G10" s="112"/>
      <c r="H10" s="112"/>
      <c r="I10" s="132" t="e">
        <f t="shared" si="4"/>
        <v>#DIV/0!</v>
      </c>
      <c r="J10" s="130"/>
      <c r="K10" s="130">
        <f t="shared" si="1"/>
        <v>0</v>
      </c>
      <c r="L10" s="131">
        <f t="shared" si="5"/>
        <v>0</v>
      </c>
      <c r="M10" s="131">
        <f t="shared" si="2"/>
        <v>0</v>
      </c>
      <c r="N10" s="131">
        <f t="shared" si="6"/>
        <v>0</v>
      </c>
      <c r="O10" s="131">
        <f t="shared" si="3"/>
        <v>0</v>
      </c>
    </row>
    <row r="11" spans="1:15" s="59" customFormat="1" ht="15">
      <c r="A11" s="56">
        <f t="shared" si="0"/>
        <v>9</v>
      </c>
      <c r="B11" s="62" t="s">
        <v>447</v>
      </c>
      <c r="C11" s="70" t="s">
        <v>57</v>
      </c>
      <c r="D11" s="73">
        <v>300</v>
      </c>
      <c r="E11" s="112"/>
      <c r="F11" s="112"/>
      <c r="G11" s="112"/>
      <c r="H11" s="112"/>
      <c r="I11" s="132" t="e">
        <f t="shared" si="4"/>
        <v>#DIV/0!</v>
      </c>
      <c r="J11" s="130"/>
      <c r="K11" s="130">
        <f t="shared" si="1"/>
        <v>0</v>
      </c>
      <c r="L11" s="131">
        <f t="shared" si="5"/>
        <v>0</v>
      </c>
      <c r="M11" s="131">
        <f t="shared" si="2"/>
        <v>0</v>
      </c>
      <c r="N11" s="131">
        <f t="shared" si="6"/>
        <v>0</v>
      </c>
      <c r="O11" s="131">
        <f t="shared" si="3"/>
        <v>0</v>
      </c>
    </row>
    <row r="12" spans="1:15" s="59" customFormat="1" ht="15">
      <c r="A12" s="56">
        <f t="shared" si="0"/>
        <v>10</v>
      </c>
      <c r="B12" s="62" t="s">
        <v>448</v>
      </c>
      <c r="C12" s="70" t="s">
        <v>57</v>
      </c>
      <c r="D12" s="73">
        <v>200</v>
      </c>
      <c r="E12" s="112"/>
      <c r="F12" s="112"/>
      <c r="G12" s="112"/>
      <c r="H12" s="112"/>
      <c r="I12" s="132" t="e">
        <f t="shared" si="4"/>
        <v>#DIV/0!</v>
      </c>
      <c r="J12" s="130"/>
      <c r="K12" s="130">
        <f t="shared" si="1"/>
        <v>0</v>
      </c>
      <c r="L12" s="131">
        <f t="shared" si="5"/>
        <v>0</v>
      </c>
      <c r="M12" s="131">
        <f t="shared" si="2"/>
        <v>0</v>
      </c>
      <c r="N12" s="131">
        <f t="shared" si="6"/>
        <v>0</v>
      </c>
      <c r="O12" s="131">
        <f t="shared" si="3"/>
        <v>0</v>
      </c>
    </row>
    <row r="13" spans="1:15" s="59" customFormat="1" ht="15">
      <c r="A13" s="56">
        <f t="shared" si="0"/>
        <v>11</v>
      </c>
      <c r="B13" s="62" t="s">
        <v>449</v>
      </c>
      <c r="C13" s="70" t="s">
        <v>57</v>
      </c>
      <c r="D13" s="73">
        <v>200</v>
      </c>
      <c r="E13" s="112"/>
      <c r="F13" s="112"/>
      <c r="G13" s="112"/>
      <c r="H13" s="112"/>
      <c r="I13" s="132" t="e">
        <f t="shared" si="4"/>
        <v>#DIV/0!</v>
      </c>
      <c r="J13" s="130"/>
      <c r="K13" s="130">
        <f t="shared" si="1"/>
        <v>0</v>
      </c>
      <c r="L13" s="131">
        <f t="shared" si="5"/>
        <v>0</v>
      </c>
      <c r="M13" s="131">
        <f t="shared" si="2"/>
        <v>0</v>
      </c>
      <c r="N13" s="131">
        <f t="shared" si="6"/>
        <v>0</v>
      </c>
      <c r="O13" s="131">
        <f t="shared" si="3"/>
        <v>0</v>
      </c>
    </row>
    <row r="14" spans="1:15" s="59" customFormat="1" ht="15">
      <c r="A14" s="56">
        <f t="shared" si="0"/>
        <v>12</v>
      </c>
      <c r="B14" s="62" t="s">
        <v>450</v>
      </c>
      <c r="C14" s="70" t="s">
        <v>57</v>
      </c>
      <c r="D14" s="73">
        <v>100</v>
      </c>
      <c r="E14" s="112"/>
      <c r="F14" s="112"/>
      <c r="G14" s="112"/>
      <c r="H14" s="112"/>
      <c r="I14" s="132" t="e">
        <f t="shared" si="4"/>
        <v>#DIV/0!</v>
      </c>
      <c r="J14" s="130"/>
      <c r="K14" s="130">
        <f t="shared" si="1"/>
        <v>0</v>
      </c>
      <c r="L14" s="131">
        <f t="shared" si="5"/>
        <v>0</v>
      </c>
      <c r="M14" s="131">
        <f t="shared" si="2"/>
        <v>0</v>
      </c>
      <c r="N14" s="131">
        <f t="shared" si="6"/>
        <v>0</v>
      </c>
      <c r="O14" s="131">
        <f t="shared" si="3"/>
        <v>0</v>
      </c>
    </row>
    <row r="15" spans="1:15" s="59" customFormat="1" ht="15">
      <c r="A15" s="56">
        <f t="shared" si="0"/>
        <v>13</v>
      </c>
      <c r="B15" s="62" t="s">
        <v>451</v>
      </c>
      <c r="C15" s="70" t="s">
        <v>57</v>
      </c>
      <c r="D15" s="73">
        <v>50</v>
      </c>
      <c r="E15" s="112"/>
      <c r="F15" s="112"/>
      <c r="G15" s="112"/>
      <c r="H15" s="112"/>
      <c r="I15" s="132" t="e">
        <f t="shared" si="4"/>
        <v>#DIV/0!</v>
      </c>
      <c r="J15" s="130"/>
      <c r="K15" s="130">
        <f t="shared" si="1"/>
        <v>0</v>
      </c>
      <c r="L15" s="131">
        <f t="shared" si="5"/>
        <v>0</v>
      </c>
      <c r="M15" s="131">
        <f t="shared" si="2"/>
        <v>0</v>
      </c>
      <c r="N15" s="131">
        <f t="shared" si="6"/>
        <v>0</v>
      </c>
      <c r="O15" s="131">
        <f t="shared" si="3"/>
        <v>0</v>
      </c>
    </row>
    <row r="16" spans="1:15" s="59" customFormat="1" ht="15">
      <c r="A16" s="56">
        <f t="shared" si="0"/>
        <v>14</v>
      </c>
      <c r="B16" s="62" t="s">
        <v>164</v>
      </c>
      <c r="C16" s="70" t="s">
        <v>57</v>
      </c>
      <c r="D16" s="73">
        <v>2</v>
      </c>
      <c r="E16" s="112"/>
      <c r="F16" s="112"/>
      <c r="G16" s="112"/>
      <c r="H16" s="112"/>
      <c r="I16" s="132" t="e">
        <f t="shared" si="4"/>
        <v>#DIV/0!</v>
      </c>
      <c r="J16" s="130"/>
      <c r="K16" s="130">
        <f t="shared" si="1"/>
        <v>0</v>
      </c>
      <c r="L16" s="131">
        <f t="shared" si="5"/>
        <v>0</v>
      </c>
      <c r="M16" s="131">
        <f t="shared" si="2"/>
        <v>0</v>
      </c>
      <c r="N16" s="131">
        <f t="shared" si="6"/>
        <v>0</v>
      </c>
      <c r="O16" s="131">
        <f t="shared" si="3"/>
        <v>0</v>
      </c>
    </row>
    <row r="17" spans="1:15" s="59" customFormat="1" ht="15" customHeight="1">
      <c r="A17" s="56">
        <f t="shared" si="0"/>
        <v>15</v>
      </c>
      <c r="B17" s="71" t="s">
        <v>163</v>
      </c>
      <c r="C17" s="70" t="s">
        <v>57</v>
      </c>
      <c r="D17" s="73">
        <v>1</v>
      </c>
      <c r="E17" s="112"/>
      <c r="F17" s="112"/>
      <c r="G17" s="112"/>
      <c r="H17" s="112"/>
      <c r="I17" s="132" t="e">
        <f t="shared" si="4"/>
        <v>#DIV/0!</v>
      </c>
      <c r="J17" s="130"/>
      <c r="K17" s="130">
        <f t="shared" si="1"/>
        <v>0</v>
      </c>
      <c r="L17" s="131">
        <f t="shared" si="5"/>
        <v>0</v>
      </c>
      <c r="M17" s="131">
        <f t="shared" si="2"/>
        <v>0</v>
      </c>
      <c r="N17" s="131">
        <f t="shared" si="6"/>
        <v>0</v>
      </c>
      <c r="O17" s="131">
        <f t="shared" si="3"/>
        <v>0</v>
      </c>
    </row>
    <row r="18" spans="1:15" s="59" customFormat="1" ht="15">
      <c r="A18" s="56">
        <f t="shared" si="0"/>
        <v>16</v>
      </c>
      <c r="B18" s="62" t="s">
        <v>162</v>
      </c>
      <c r="C18" s="70" t="s">
        <v>57</v>
      </c>
      <c r="D18" s="73">
        <v>6</v>
      </c>
      <c r="E18" s="112"/>
      <c r="F18" s="112"/>
      <c r="G18" s="112"/>
      <c r="H18" s="112"/>
      <c r="I18" s="132" t="e">
        <f t="shared" si="4"/>
        <v>#DIV/0!</v>
      </c>
      <c r="J18" s="130"/>
      <c r="K18" s="130">
        <f t="shared" si="1"/>
        <v>0</v>
      </c>
      <c r="L18" s="131">
        <f t="shared" si="5"/>
        <v>0</v>
      </c>
      <c r="M18" s="131">
        <f t="shared" si="2"/>
        <v>0</v>
      </c>
      <c r="N18" s="131">
        <f t="shared" si="6"/>
        <v>0</v>
      </c>
      <c r="O18" s="131">
        <f t="shared" si="3"/>
        <v>0</v>
      </c>
    </row>
    <row r="19" spans="1:15" s="59" customFormat="1" ht="15">
      <c r="A19" s="56">
        <f t="shared" si="0"/>
        <v>17</v>
      </c>
      <c r="B19" s="62" t="s">
        <v>161</v>
      </c>
      <c r="C19" s="70" t="s">
        <v>57</v>
      </c>
      <c r="D19" s="73">
        <v>5</v>
      </c>
      <c r="E19" s="112"/>
      <c r="F19" s="112"/>
      <c r="G19" s="112"/>
      <c r="H19" s="112"/>
      <c r="I19" s="132" t="e">
        <f t="shared" si="4"/>
        <v>#DIV/0!</v>
      </c>
      <c r="J19" s="130"/>
      <c r="K19" s="130">
        <f t="shared" si="1"/>
        <v>0</v>
      </c>
      <c r="L19" s="131">
        <f t="shared" si="5"/>
        <v>0</v>
      </c>
      <c r="M19" s="131">
        <f t="shared" si="2"/>
        <v>0</v>
      </c>
      <c r="N19" s="131">
        <f t="shared" si="6"/>
        <v>0</v>
      </c>
      <c r="O19" s="131">
        <f t="shared" si="3"/>
        <v>0</v>
      </c>
    </row>
    <row r="20" spans="1:15" s="59" customFormat="1" ht="15">
      <c r="A20" s="56">
        <f t="shared" si="0"/>
        <v>18</v>
      </c>
      <c r="B20" s="57" t="s">
        <v>160</v>
      </c>
      <c r="C20" s="70" t="s">
        <v>57</v>
      </c>
      <c r="D20" s="73">
        <v>20</v>
      </c>
      <c r="E20" s="112"/>
      <c r="F20" s="112"/>
      <c r="G20" s="112"/>
      <c r="H20" s="112"/>
      <c r="I20" s="132" t="e">
        <f t="shared" si="4"/>
        <v>#DIV/0!</v>
      </c>
      <c r="J20" s="130"/>
      <c r="K20" s="130">
        <f t="shared" si="1"/>
        <v>0</v>
      </c>
      <c r="L20" s="131">
        <f t="shared" si="5"/>
        <v>0</v>
      </c>
      <c r="M20" s="131">
        <f t="shared" si="2"/>
        <v>0</v>
      </c>
      <c r="N20" s="131">
        <f t="shared" si="6"/>
        <v>0</v>
      </c>
      <c r="O20" s="131">
        <f t="shared" si="3"/>
        <v>0</v>
      </c>
    </row>
    <row r="21" spans="1:15" s="59" customFormat="1" ht="15">
      <c r="A21" s="56">
        <f t="shared" si="0"/>
        <v>19</v>
      </c>
      <c r="B21" s="57" t="s">
        <v>159</v>
      </c>
      <c r="C21" s="70" t="s">
        <v>57</v>
      </c>
      <c r="D21" s="73">
        <v>40</v>
      </c>
      <c r="E21" s="112"/>
      <c r="F21" s="112"/>
      <c r="G21" s="112"/>
      <c r="H21" s="112"/>
      <c r="I21" s="132" t="e">
        <f t="shared" si="4"/>
        <v>#DIV/0!</v>
      </c>
      <c r="J21" s="130"/>
      <c r="K21" s="130">
        <f t="shared" si="1"/>
        <v>0</v>
      </c>
      <c r="L21" s="131">
        <f t="shared" si="5"/>
        <v>0</v>
      </c>
      <c r="M21" s="131">
        <f t="shared" si="2"/>
        <v>0</v>
      </c>
      <c r="N21" s="131">
        <f t="shared" si="6"/>
        <v>0</v>
      </c>
      <c r="O21" s="131">
        <f t="shared" si="3"/>
        <v>0</v>
      </c>
    </row>
    <row r="22" spans="1:15" s="59" customFormat="1" ht="15">
      <c r="A22" s="56">
        <f t="shared" si="0"/>
        <v>20</v>
      </c>
      <c r="B22" s="57" t="s">
        <v>158</v>
      </c>
      <c r="C22" s="70" t="s">
        <v>57</v>
      </c>
      <c r="D22" s="73">
        <v>20</v>
      </c>
      <c r="E22" s="112"/>
      <c r="F22" s="112"/>
      <c r="G22" s="112"/>
      <c r="H22" s="112"/>
      <c r="I22" s="132" t="e">
        <f t="shared" si="4"/>
        <v>#DIV/0!</v>
      </c>
      <c r="J22" s="130"/>
      <c r="K22" s="130">
        <f t="shared" si="1"/>
        <v>0</v>
      </c>
      <c r="L22" s="131">
        <f t="shared" si="5"/>
        <v>0</v>
      </c>
      <c r="M22" s="131">
        <f t="shared" si="2"/>
        <v>0</v>
      </c>
      <c r="N22" s="131">
        <f t="shared" si="6"/>
        <v>0</v>
      </c>
      <c r="O22" s="131">
        <f t="shared" si="3"/>
        <v>0</v>
      </c>
    </row>
    <row r="23" spans="1:15" s="59" customFormat="1" ht="15">
      <c r="A23" s="56">
        <f t="shared" si="0"/>
        <v>21</v>
      </c>
      <c r="B23" s="57" t="s">
        <v>157</v>
      </c>
      <c r="C23" s="70" t="s">
        <v>57</v>
      </c>
      <c r="D23" s="73">
        <v>20</v>
      </c>
      <c r="E23" s="112"/>
      <c r="F23" s="112"/>
      <c r="G23" s="112"/>
      <c r="H23" s="112"/>
      <c r="I23" s="132" t="e">
        <f t="shared" si="4"/>
        <v>#DIV/0!</v>
      </c>
      <c r="J23" s="130"/>
      <c r="K23" s="130">
        <f t="shared" si="1"/>
        <v>0</v>
      </c>
      <c r="L23" s="131">
        <f t="shared" si="5"/>
        <v>0</v>
      </c>
      <c r="M23" s="131">
        <f t="shared" si="2"/>
        <v>0</v>
      </c>
      <c r="N23" s="131">
        <f t="shared" si="6"/>
        <v>0</v>
      </c>
      <c r="O23" s="131">
        <f t="shared" si="3"/>
        <v>0</v>
      </c>
    </row>
    <row r="24" spans="1:15" s="59" customFormat="1" ht="15">
      <c r="A24" s="56">
        <f t="shared" si="0"/>
        <v>22</v>
      </c>
      <c r="B24" s="57" t="s">
        <v>156</v>
      </c>
      <c r="C24" s="70" t="s">
        <v>57</v>
      </c>
      <c r="D24" s="73">
        <v>20</v>
      </c>
      <c r="E24" s="112"/>
      <c r="F24" s="112"/>
      <c r="G24" s="112"/>
      <c r="H24" s="112"/>
      <c r="I24" s="132" t="e">
        <f t="shared" si="4"/>
        <v>#DIV/0!</v>
      </c>
      <c r="J24" s="130"/>
      <c r="K24" s="130">
        <f t="shared" si="1"/>
        <v>0</v>
      </c>
      <c r="L24" s="131">
        <f t="shared" si="5"/>
        <v>0</v>
      </c>
      <c r="M24" s="131">
        <f t="shared" si="2"/>
        <v>0</v>
      </c>
      <c r="N24" s="131">
        <f t="shared" si="6"/>
        <v>0</v>
      </c>
      <c r="O24" s="131">
        <f t="shared" si="3"/>
        <v>0</v>
      </c>
    </row>
    <row r="25" spans="1:15" s="59" customFormat="1" ht="15.75" customHeight="1">
      <c r="A25" s="56">
        <f t="shared" si="0"/>
        <v>23</v>
      </c>
      <c r="B25" s="57" t="s">
        <v>337</v>
      </c>
      <c r="C25" s="70" t="s">
        <v>57</v>
      </c>
      <c r="D25" s="73">
        <v>40</v>
      </c>
      <c r="E25" s="112"/>
      <c r="F25" s="112"/>
      <c r="G25" s="112"/>
      <c r="H25" s="112"/>
      <c r="I25" s="132" t="e">
        <f t="shared" si="4"/>
        <v>#DIV/0!</v>
      </c>
      <c r="J25" s="130"/>
      <c r="K25" s="130">
        <f t="shared" si="1"/>
        <v>0</v>
      </c>
      <c r="L25" s="131">
        <f t="shared" si="5"/>
        <v>0</v>
      </c>
      <c r="M25" s="131">
        <f t="shared" si="2"/>
        <v>0</v>
      </c>
      <c r="N25" s="131">
        <f t="shared" si="6"/>
        <v>0</v>
      </c>
      <c r="O25" s="131">
        <f t="shared" si="3"/>
        <v>0</v>
      </c>
    </row>
    <row r="26" spans="1:15" s="59" customFormat="1" ht="15">
      <c r="A26" s="56">
        <f t="shared" si="0"/>
        <v>24</v>
      </c>
      <c r="B26" s="62" t="s">
        <v>452</v>
      </c>
      <c r="C26" s="70" t="s">
        <v>57</v>
      </c>
      <c r="D26" s="73">
        <v>5000</v>
      </c>
      <c r="E26" s="112"/>
      <c r="F26" s="112"/>
      <c r="G26" s="112"/>
      <c r="H26" s="112"/>
      <c r="I26" s="132" t="e">
        <f t="shared" si="4"/>
        <v>#DIV/0!</v>
      </c>
      <c r="J26" s="130"/>
      <c r="K26" s="130">
        <f t="shared" si="1"/>
        <v>0</v>
      </c>
      <c r="L26" s="131">
        <f t="shared" si="5"/>
        <v>0</v>
      </c>
      <c r="M26" s="131">
        <f t="shared" si="2"/>
        <v>0</v>
      </c>
      <c r="N26" s="131">
        <f t="shared" si="6"/>
        <v>0</v>
      </c>
      <c r="O26" s="131">
        <f t="shared" si="3"/>
        <v>0</v>
      </c>
    </row>
    <row r="27" spans="1:15" s="59" customFormat="1" ht="15">
      <c r="A27" s="56">
        <f t="shared" si="0"/>
        <v>25</v>
      </c>
      <c r="B27" s="62" t="s">
        <v>453</v>
      </c>
      <c r="C27" s="70" t="s">
        <v>57</v>
      </c>
      <c r="D27" s="73">
        <v>1000</v>
      </c>
      <c r="E27" s="112"/>
      <c r="F27" s="112"/>
      <c r="G27" s="112"/>
      <c r="H27" s="112"/>
      <c r="I27" s="132" t="e">
        <f t="shared" si="4"/>
        <v>#DIV/0!</v>
      </c>
      <c r="J27" s="130"/>
      <c r="K27" s="130">
        <f t="shared" si="1"/>
        <v>0</v>
      </c>
      <c r="L27" s="131">
        <f t="shared" si="5"/>
        <v>0</v>
      </c>
      <c r="M27" s="131">
        <f t="shared" si="2"/>
        <v>0</v>
      </c>
      <c r="N27" s="131">
        <f t="shared" si="6"/>
        <v>0</v>
      </c>
      <c r="O27" s="131">
        <f t="shared" si="3"/>
        <v>0</v>
      </c>
    </row>
    <row r="28" spans="1:15" s="59" customFormat="1" ht="15">
      <c r="A28" s="56">
        <f t="shared" si="0"/>
        <v>26</v>
      </c>
      <c r="B28" s="62" t="s">
        <v>454</v>
      </c>
      <c r="C28" s="70" t="s">
        <v>57</v>
      </c>
      <c r="D28" s="73">
        <v>5000</v>
      </c>
      <c r="E28" s="112"/>
      <c r="F28" s="112"/>
      <c r="G28" s="112"/>
      <c r="H28" s="112"/>
      <c r="I28" s="132" t="e">
        <f t="shared" si="4"/>
        <v>#DIV/0!</v>
      </c>
      <c r="J28" s="130"/>
      <c r="K28" s="130">
        <f t="shared" si="1"/>
        <v>0</v>
      </c>
      <c r="L28" s="131">
        <f t="shared" si="5"/>
        <v>0</v>
      </c>
      <c r="M28" s="131">
        <f t="shared" si="2"/>
        <v>0</v>
      </c>
      <c r="N28" s="131">
        <f t="shared" si="6"/>
        <v>0</v>
      </c>
      <c r="O28" s="131">
        <f t="shared" si="3"/>
        <v>0</v>
      </c>
    </row>
    <row r="29" spans="1:15" s="59" customFormat="1" ht="15">
      <c r="A29" s="56">
        <f t="shared" si="0"/>
        <v>27</v>
      </c>
      <c r="B29" s="62" t="s">
        <v>455</v>
      </c>
      <c r="C29" s="70" t="s">
        <v>57</v>
      </c>
      <c r="D29" s="73">
        <v>4000</v>
      </c>
      <c r="E29" s="112"/>
      <c r="F29" s="112"/>
      <c r="G29" s="112"/>
      <c r="H29" s="112"/>
      <c r="I29" s="132" t="e">
        <f t="shared" si="4"/>
        <v>#DIV/0!</v>
      </c>
      <c r="J29" s="130"/>
      <c r="K29" s="130">
        <f t="shared" si="1"/>
        <v>0</v>
      </c>
      <c r="L29" s="131">
        <f t="shared" si="5"/>
        <v>0</v>
      </c>
      <c r="M29" s="131">
        <f t="shared" si="2"/>
        <v>0</v>
      </c>
      <c r="N29" s="131">
        <f t="shared" si="6"/>
        <v>0</v>
      </c>
      <c r="O29" s="131">
        <f t="shared" si="3"/>
        <v>0</v>
      </c>
    </row>
    <row r="30" spans="1:15" s="59" customFormat="1" ht="15">
      <c r="A30" s="56">
        <f t="shared" si="0"/>
        <v>28</v>
      </c>
      <c r="B30" s="62" t="s">
        <v>456</v>
      </c>
      <c r="C30" s="70" t="s">
        <v>57</v>
      </c>
      <c r="D30" s="73">
        <v>7000</v>
      </c>
      <c r="E30" s="112"/>
      <c r="F30" s="112"/>
      <c r="G30" s="112"/>
      <c r="H30" s="112"/>
      <c r="I30" s="132" t="e">
        <f t="shared" si="4"/>
        <v>#DIV/0!</v>
      </c>
      <c r="J30" s="130"/>
      <c r="K30" s="130">
        <f t="shared" si="1"/>
        <v>0</v>
      </c>
      <c r="L30" s="131">
        <f t="shared" si="5"/>
        <v>0</v>
      </c>
      <c r="M30" s="131">
        <f t="shared" si="2"/>
        <v>0</v>
      </c>
      <c r="N30" s="131">
        <f t="shared" si="6"/>
        <v>0</v>
      </c>
      <c r="O30" s="131">
        <f t="shared" si="3"/>
        <v>0</v>
      </c>
    </row>
    <row r="31" spans="1:15" s="59" customFormat="1" ht="15">
      <c r="A31" s="56">
        <f t="shared" si="0"/>
        <v>29</v>
      </c>
      <c r="B31" s="62" t="s">
        <v>457</v>
      </c>
      <c r="C31" s="70" t="s">
        <v>57</v>
      </c>
      <c r="D31" s="73">
        <v>8000</v>
      </c>
      <c r="E31" s="112"/>
      <c r="F31" s="112"/>
      <c r="G31" s="112"/>
      <c r="H31" s="112"/>
      <c r="I31" s="132" t="e">
        <f t="shared" si="4"/>
        <v>#DIV/0!</v>
      </c>
      <c r="J31" s="130"/>
      <c r="K31" s="130">
        <f t="shared" si="1"/>
        <v>0</v>
      </c>
      <c r="L31" s="131">
        <f t="shared" si="5"/>
        <v>0</v>
      </c>
      <c r="M31" s="131">
        <f t="shared" si="2"/>
        <v>0</v>
      </c>
      <c r="N31" s="131">
        <f t="shared" si="6"/>
        <v>0</v>
      </c>
      <c r="O31" s="131">
        <f t="shared" si="3"/>
        <v>0</v>
      </c>
    </row>
    <row r="32" spans="1:15" s="59" customFormat="1" ht="15">
      <c r="A32" s="56">
        <f t="shared" si="0"/>
        <v>30</v>
      </c>
      <c r="B32" s="62" t="s">
        <v>458</v>
      </c>
      <c r="C32" s="70" t="s">
        <v>57</v>
      </c>
      <c r="D32" s="73">
        <v>8000</v>
      </c>
      <c r="E32" s="112"/>
      <c r="F32" s="112"/>
      <c r="G32" s="112"/>
      <c r="H32" s="112"/>
      <c r="I32" s="132" t="e">
        <f t="shared" si="4"/>
        <v>#DIV/0!</v>
      </c>
      <c r="J32" s="130"/>
      <c r="K32" s="130">
        <f t="shared" si="1"/>
        <v>0</v>
      </c>
      <c r="L32" s="131">
        <f t="shared" si="5"/>
        <v>0</v>
      </c>
      <c r="M32" s="131">
        <f t="shared" si="2"/>
        <v>0</v>
      </c>
      <c r="N32" s="131">
        <f t="shared" si="6"/>
        <v>0</v>
      </c>
      <c r="O32" s="131">
        <f t="shared" si="3"/>
        <v>0</v>
      </c>
    </row>
    <row r="33" spans="1:15" s="59" customFormat="1" ht="15">
      <c r="A33" s="56">
        <f t="shared" si="0"/>
        <v>31</v>
      </c>
      <c r="B33" s="57" t="s">
        <v>459</v>
      </c>
      <c r="C33" s="70" t="s">
        <v>57</v>
      </c>
      <c r="D33" s="73">
        <v>15000</v>
      </c>
      <c r="E33" s="112"/>
      <c r="F33" s="112"/>
      <c r="G33" s="112"/>
      <c r="H33" s="112"/>
      <c r="I33" s="132" t="e">
        <f t="shared" si="4"/>
        <v>#DIV/0!</v>
      </c>
      <c r="J33" s="130"/>
      <c r="K33" s="130">
        <f t="shared" si="1"/>
        <v>0</v>
      </c>
      <c r="L33" s="131">
        <f t="shared" si="5"/>
        <v>0</v>
      </c>
      <c r="M33" s="131">
        <f t="shared" si="2"/>
        <v>0</v>
      </c>
      <c r="N33" s="131">
        <f t="shared" si="6"/>
        <v>0</v>
      </c>
      <c r="O33" s="131">
        <f t="shared" si="3"/>
        <v>0</v>
      </c>
    </row>
    <row r="34" spans="1:15" ht="30">
      <c r="A34" s="56">
        <f t="shared" si="0"/>
        <v>32</v>
      </c>
      <c r="B34" s="57" t="s">
        <v>338</v>
      </c>
      <c r="C34" s="70" t="s">
        <v>57</v>
      </c>
      <c r="D34" s="73">
        <v>4</v>
      </c>
      <c r="E34" s="112"/>
      <c r="F34" s="112"/>
      <c r="G34" s="112"/>
      <c r="H34" s="112"/>
      <c r="I34" s="132" t="e">
        <f t="shared" si="4"/>
        <v>#DIV/0!</v>
      </c>
      <c r="J34" s="130"/>
      <c r="K34" s="130">
        <f t="shared" si="1"/>
        <v>0</v>
      </c>
      <c r="L34" s="131">
        <f t="shared" si="5"/>
        <v>0</v>
      </c>
      <c r="M34" s="131">
        <f t="shared" si="2"/>
        <v>0</v>
      </c>
      <c r="N34" s="131">
        <f t="shared" si="6"/>
        <v>0</v>
      </c>
      <c r="O34" s="131">
        <f t="shared" si="3"/>
        <v>0</v>
      </c>
    </row>
    <row r="35" spans="1:15" ht="30">
      <c r="A35" s="56">
        <f aca="true" t="shared" si="7" ref="A35:A40">1+A34</f>
        <v>33</v>
      </c>
      <c r="B35" s="57" t="s">
        <v>339</v>
      </c>
      <c r="C35" s="70" t="s">
        <v>58</v>
      </c>
      <c r="D35" s="73">
        <v>3</v>
      </c>
      <c r="E35" s="112"/>
      <c r="F35" s="112"/>
      <c r="G35" s="112"/>
      <c r="H35" s="112"/>
      <c r="I35" s="132" t="e">
        <f t="shared" si="4"/>
        <v>#DIV/0!</v>
      </c>
      <c r="J35" s="130"/>
      <c r="K35" s="130">
        <f t="shared" si="1"/>
        <v>0</v>
      </c>
      <c r="L35" s="131">
        <f t="shared" si="5"/>
        <v>0</v>
      </c>
      <c r="M35" s="131">
        <f t="shared" si="2"/>
        <v>0</v>
      </c>
      <c r="N35" s="131">
        <f t="shared" si="6"/>
        <v>0</v>
      </c>
      <c r="O35" s="131">
        <f t="shared" si="3"/>
        <v>0</v>
      </c>
    </row>
    <row r="36" spans="1:15" ht="30">
      <c r="A36" s="56">
        <f t="shared" si="7"/>
        <v>34</v>
      </c>
      <c r="B36" s="57" t="s">
        <v>340</v>
      </c>
      <c r="C36" s="70" t="s">
        <v>230</v>
      </c>
      <c r="D36" s="73">
        <v>4</v>
      </c>
      <c r="E36" s="112"/>
      <c r="F36" s="112"/>
      <c r="G36" s="112"/>
      <c r="H36" s="112"/>
      <c r="I36" s="132" t="e">
        <f t="shared" si="4"/>
        <v>#DIV/0!</v>
      </c>
      <c r="J36" s="130"/>
      <c r="K36" s="130">
        <f t="shared" si="1"/>
        <v>0</v>
      </c>
      <c r="L36" s="131">
        <f t="shared" si="5"/>
        <v>0</v>
      </c>
      <c r="M36" s="131">
        <f t="shared" si="2"/>
        <v>0</v>
      </c>
      <c r="N36" s="131">
        <f t="shared" si="6"/>
        <v>0</v>
      </c>
      <c r="O36" s="131">
        <f t="shared" si="3"/>
        <v>0</v>
      </c>
    </row>
    <row r="37" spans="1:15" ht="30">
      <c r="A37" s="56">
        <f t="shared" si="7"/>
        <v>35</v>
      </c>
      <c r="B37" s="57" t="s">
        <v>341</v>
      </c>
      <c r="C37" s="70" t="s">
        <v>57</v>
      </c>
      <c r="D37" s="73">
        <v>60</v>
      </c>
      <c r="E37" s="112"/>
      <c r="F37" s="112"/>
      <c r="G37" s="112"/>
      <c r="H37" s="112"/>
      <c r="I37" s="132" t="e">
        <f t="shared" si="4"/>
        <v>#DIV/0!</v>
      </c>
      <c r="J37" s="130"/>
      <c r="K37" s="130">
        <f t="shared" si="1"/>
        <v>0</v>
      </c>
      <c r="L37" s="131">
        <f t="shared" si="5"/>
        <v>0</v>
      </c>
      <c r="M37" s="131">
        <f t="shared" si="2"/>
        <v>0</v>
      </c>
      <c r="N37" s="131">
        <f t="shared" si="6"/>
        <v>0</v>
      </c>
      <c r="O37" s="131">
        <f t="shared" si="3"/>
        <v>0</v>
      </c>
    </row>
    <row r="38" spans="1:15" ht="45.75">
      <c r="A38" s="56">
        <f t="shared" si="7"/>
        <v>36</v>
      </c>
      <c r="B38" s="57" t="s">
        <v>342</v>
      </c>
      <c r="C38" s="70" t="s">
        <v>57</v>
      </c>
      <c r="D38" s="73">
        <v>5000</v>
      </c>
      <c r="E38" s="112"/>
      <c r="F38" s="112"/>
      <c r="G38" s="112"/>
      <c r="H38" s="112"/>
      <c r="I38" s="132" t="e">
        <f t="shared" si="4"/>
        <v>#DIV/0!</v>
      </c>
      <c r="J38" s="130"/>
      <c r="K38" s="130">
        <f t="shared" si="1"/>
        <v>0</v>
      </c>
      <c r="L38" s="131">
        <f t="shared" si="5"/>
        <v>0</v>
      </c>
      <c r="M38" s="131">
        <f t="shared" si="2"/>
        <v>0</v>
      </c>
      <c r="N38" s="131">
        <f t="shared" si="6"/>
        <v>0</v>
      </c>
      <c r="O38" s="131">
        <f t="shared" si="3"/>
        <v>0</v>
      </c>
    </row>
    <row r="39" spans="1:15" ht="45">
      <c r="A39" s="56">
        <f t="shared" si="7"/>
        <v>37</v>
      </c>
      <c r="B39" s="57" t="s">
        <v>343</v>
      </c>
      <c r="C39" s="70" t="s">
        <v>57</v>
      </c>
      <c r="D39" s="73">
        <v>4000</v>
      </c>
      <c r="E39" s="112"/>
      <c r="F39" s="112"/>
      <c r="G39" s="112"/>
      <c r="H39" s="112"/>
      <c r="I39" s="132" t="e">
        <f t="shared" si="4"/>
        <v>#DIV/0!</v>
      </c>
      <c r="J39" s="130"/>
      <c r="K39" s="130">
        <f t="shared" si="1"/>
        <v>0</v>
      </c>
      <c r="L39" s="131">
        <f t="shared" si="5"/>
        <v>0</v>
      </c>
      <c r="M39" s="131">
        <f t="shared" si="2"/>
        <v>0</v>
      </c>
      <c r="N39" s="131">
        <f t="shared" si="6"/>
        <v>0</v>
      </c>
      <c r="O39" s="131">
        <f t="shared" si="3"/>
        <v>0</v>
      </c>
    </row>
    <row r="40" spans="1:15" ht="45.75" thickBot="1">
      <c r="A40" s="56">
        <f t="shared" si="7"/>
        <v>38</v>
      </c>
      <c r="B40" s="57" t="s">
        <v>344</v>
      </c>
      <c r="C40" s="70" t="s">
        <v>57</v>
      </c>
      <c r="D40" s="73">
        <v>3000</v>
      </c>
      <c r="E40" s="112"/>
      <c r="F40" s="112"/>
      <c r="G40" s="112"/>
      <c r="H40" s="112"/>
      <c r="I40" s="132" t="e">
        <f t="shared" si="4"/>
        <v>#DIV/0!</v>
      </c>
      <c r="J40" s="130"/>
      <c r="K40" s="130">
        <f t="shared" si="1"/>
        <v>0</v>
      </c>
      <c r="L40" s="131">
        <f t="shared" si="5"/>
        <v>0</v>
      </c>
      <c r="M40" s="131">
        <f t="shared" si="2"/>
        <v>0</v>
      </c>
      <c r="N40" s="131">
        <f t="shared" si="6"/>
        <v>0</v>
      </c>
      <c r="O40" s="131">
        <f t="shared" si="3"/>
        <v>0</v>
      </c>
    </row>
    <row r="41" spans="13:15" ht="16.5" thickBot="1">
      <c r="M41" s="134" t="s">
        <v>475</v>
      </c>
      <c r="N41" s="135">
        <f>SUM(N3:N40)</f>
        <v>0</v>
      </c>
      <c r="O41" s="136">
        <f>1.2*N41</f>
        <v>0</v>
      </c>
    </row>
  </sheetData>
  <sheetProtection/>
  <mergeCells count="1">
    <mergeCell ref="B1:D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8515625" style="37" customWidth="1"/>
    <col min="2" max="2" width="42.421875" style="94" customWidth="1"/>
    <col min="3" max="3" width="8.00390625" style="37" customWidth="1"/>
    <col min="4" max="4" width="14.7109375" style="102" customWidth="1"/>
    <col min="5" max="6" width="17.7109375" style="7" customWidth="1"/>
    <col min="7" max="7" width="14.00390625" style="7" customWidth="1"/>
    <col min="8" max="8" width="11.7109375" style="7" customWidth="1"/>
    <col min="9" max="9" width="17.57421875" style="7" customWidth="1"/>
    <col min="10" max="11" width="13.140625" style="7" customWidth="1"/>
    <col min="12" max="13" width="11.421875" style="7" customWidth="1"/>
    <col min="14" max="15" width="14.28125" style="7" customWidth="1"/>
    <col min="16" max="16384" width="9.140625" style="94" customWidth="1"/>
  </cols>
  <sheetData>
    <row r="1" spans="1:4" ht="15.75">
      <c r="A1" s="52" t="s">
        <v>434</v>
      </c>
      <c r="B1" s="126" t="s">
        <v>433</v>
      </c>
      <c r="C1" s="126"/>
      <c r="D1" s="126"/>
    </row>
    <row r="2" spans="1:15" s="4" customFormat="1" ht="90">
      <c r="A2" s="47" t="s">
        <v>410</v>
      </c>
      <c r="B2" s="3" t="s">
        <v>0</v>
      </c>
      <c r="C2" s="3" t="s">
        <v>1</v>
      </c>
      <c r="D2" s="51" t="s">
        <v>290</v>
      </c>
      <c r="E2" s="110" t="s">
        <v>461</v>
      </c>
      <c r="F2" s="110" t="s">
        <v>462</v>
      </c>
      <c r="G2" s="110" t="s">
        <v>463</v>
      </c>
      <c r="H2" s="127" t="s">
        <v>464</v>
      </c>
      <c r="I2" s="127" t="s">
        <v>465</v>
      </c>
      <c r="J2" s="128" t="s">
        <v>469</v>
      </c>
      <c r="K2" s="128" t="s">
        <v>470</v>
      </c>
      <c r="L2" s="129" t="s">
        <v>471</v>
      </c>
      <c r="M2" s="129" t="s">
        <v>472</v>
      </c>
      <c r="N2" s="129" t="s">
        <v>473</v>
      </c>
      <c r="O2" s="129" t="s">
        <v>474</v>
      </c>
    </row>
    <row r="3" spans="1:15" ht="15">
      <c r="A3" s="35">
        <v>1</v>
      </c>
      <c r="B3" s="29" t="s">
        <v>186</v>
      </c>
      <c r="C3" s="35" t="s">
        <v>57</v>
      </c>
      <c r="D3" s="93">
        <v>1</v>
      </c>
      <c r="E3" s="112"/>
      <c r="F3" s="112"/>
      <c r="G3" s="112"/>
      <c r="H3" s="112"/>
      <c r="I3" s="132" t="e">
        <f>D3/H3</f>
        <v>#DIV/0!</v>
      </c>
      <c r="J3" s="130"/>
      <c r="K3" s="130">
        <f>J3*1.2</f>
        <v>0</v>
      </c>
      <c r="L3" s="131">
        <f>H3*J3</f>
        <v>0</v>
      </c>
      <c r="M3" s="131">
        <f>L3*1.2</f>
        <v>0</v>
      </c>
      <c r="N3" s="131">
        <f>D3*J3</f>
        <v>0</v>
      </c>
      <c r="O3" s="131">
        <f>N3*1.2</f>
        <v>0</v>
      </c>
    </row>
    <row r="4" spans="1:15" ht="15">
      <c r="A4" s="35">
        <f aca="true" t="shared" si="0" ref="A4:A23">1+A3</f>
        <v>2</v>
      </c>
      <c r="B4" s="29" t="s">
        <v>185</v>
      </c>
      <c r="C4" s="35" t="s">
        <v>57</v>
      </c>
      <c r="D4" s="93">
        <v>1</v>
      </c>
      <c r="E4" s="112"/>
      <c r="F4" s="112"/>
      <c r="G4" s="112"/>
      <c r="H4" s="112"/>
      <c r="I4" s="132" t="e">
        <f>D4/H4</f>
        <v>#DIV/0!</v>
      </c>
      <c r="J4" s="130"/>
      <c r="K4" s="130">
        <f>J4*1.2</f>
        <v>0</v>
      </c>
      <c r="L4" s="131">
        <f>H4*J4</f>
        <v>0</v>
      </c>
      <c r="M4" s="131">
        <f>L4*1.2</f>
        <v>0</v>
      </c>
      <c r="N4" s="131">
        <f>D4*J4</f>
        <v>0</v>
      </c>
      <c r="O4" s="131">
        <f>N4*1.2</f>
        <v>0</v>
      </c>
    </row>
    <row r="5" spans="1:15" ht="15">
      <c r="A5" s="35">
        <f t="shared" si="0"/>
        <v>3</v>
      </c>
      <c r="B5" s="29" t="s">
        <v>184</v>
      </c>
      <c r="C5" s="35" t="s">
        <v>57</v>
      </c>
      <c r="D5" s="93">
        <v>1</v>
      </c>
      <c r="E5" s="112"/>
      <c r="F5" s="112"/>
      <c r="G5" s="112"/>
      <c r="H5" s="112"/>
      <c r="I5" s="132" t="e">
        <f>D5/H5</f>
        <v>#DIV/0!</v>
      </c>
      <c r="J5" s="130"/>
      <c r="K5" s="130">
        <f aca="true" t="shared" si="1" ref="K5:K23">J5*1.2</f>
        <v>0</v>
      </c>
      <c r="L5" s="131">
        <f>H5*J5</f>
        <v>0</v>
      </c>
      <c r="M5" s="131">
        <f aca="true" t="shared" si="2" ref="M5:M23">L5*1.2</f>
        <v>0</v>
      </c>
      <c r="N5" s="131">
        <f>D5*J5</f>
        <v>0</v>
      </c>
      <c r="O5" s="131">
        <f aca="true" t="shared" si="3" ref="O5:O23">N5*1.2</f>
        <v>0</v>
      </c>
    </row>
    <row r="6" spans="1:15" ht="15">
      <c r="A6" s="35">
        <f t="shared" si="0"/>
        <v>4</v>
      </c>
      <c r="B6" s="29" t="s">
        <v>183</v>
      </c>
      <c r="C6" s="35" t="s">
        <v>57</v>
      </c>
      <c r="D6" s="93">
        <v>1</v>
      </c>
      <c r="E6" s="112"/>
      <c r="F6" s="112"/>
      <c r="G6" s="112"/>
      <c r="H6" s="112"/>
      <c r="I6" s="132" t="e">
        <f>D6/H6</f>
        <v>#DIV/0!</v>
      </c>
      <c r="J6" s="130"/>
      <c r="K6" s="130">
        <f t="shared" si="1"/>
        <v>0</v>
      </c>
      <c r="L6" s="131">
        <f>H6*J6</f>
        <v>0</v>
      </c>
      <c r="M6" s="131">
        <f t="shared" si="2"/>
        <v>0</v>
      </c>
      <c r="N6" s="131">
        <f>D6*J6</f>
        <v>0</v>
      </c>
      <c r="O6" s="131">
        <f t="shared" si="3"/>
        <v>0</v>
      </c>
    </row>
    <row r="7" spans="1:15" ht="15">
      <c r="A7" s="35">
        <f t="shared" si="0"/>
        <v>5</v>
      </c>
      <c r="B7" s="29" t="s">
        <v>182</v>
      </c>
      <c r="C7" s="35" t="s">
        <v>57</v>
      </c>
      <c r="D7" s="93">
        <v>5</v>
      </c>
      <c r="E7" s="112"/>
      <c r="F7" s="112"/>
      <c r="G7" s="112"/>
      <c r="H7" s="112"/>
      <c r="I7" s="132" t="e">
        <f aca="true" t="shared" si="4" ref="I7:I23">D7/H7</f>
        <v>#DIV/0!</v>
      </c>
      <c r="J7" s="130"/>
      <c r="K7" s="130">
        <f t="shared" si="1"/>
        <v>0</v>
      </c>
      <c r="L7" s="131">
        <f aca="true" t="shared" si="5" ref="L7:L23">H7*J7</f>
        <v>0</v>
      </c>
      <c r="M7" s="131">
        <f t="shared" si="2"/>
        <v>0</v>
      </c>
      <c r="N7" s="131">
        <f aca="true" t="shared" si="6" ref="N7:N23">D7*J7</f>
        <v>0</v>
      </c>
      <c r="O7" s="131">
        <f t="shared" si="3"/>
        <v>0</v>
      </c>
    </row>
    <row r="8" spans="1:15" ht="15">
      <c r="A8" s="35">
        <f t="shared" si="0"/>
        <v>6</v>
      </c>
      <c r="B8" s="29" t="s">
        <v>181</v>
      </c>
      <c r="C8" s="35" t="s">
        <v>57</v>
      </c>
      <c r="D8" s="93">
        <v>10</v>
      </c>
      <c r="E8" s="112"/>
      <c r="F8" s="112"/>
      <c r="G8" s="112"/>
      <c r="H8" s="112"/>
      <c r="I8" s="132" t="e">
        <f t="shared" si="4"/>
        <v>#DIV/0!</v>
      </c>
      <c r="J8" s="130"/>
      <c r="K8" s="130">
        <f t="shared" si="1"/>
        <v>0</v>
      </c>
      <c r="L8" s="131">
        <f t="shared" si="5"/>
        <v>0</v>
      </c>
      <c r="M8" s="131">
        <f t="shared" si="2"/>
        <v>0</v>
      </c>
      <c r="N8" s="131">
        <f t="shared" si="6"/>
        <v>0</v>
      </c>
      <c r="O8" s="131">
        <f t="shared" si="3"/>
        <v>0</v>
      </c>
    </row>
    <row r="9" spans="1:15" ht="15">
      <c r="A9" s="35">
        <f t="shared" si="0"/>
        <v>7</v>
      </c>
      <c r="B9" s="29" t="s">
        <v>180</v>
      </c>
      <c r="C9" s="35" t="s">
        <v>57</v>
      </c>
      <c r="D9" s="93">
        <v>5</v>
      </c>
      <c r="E9" s="112"/>
      <c r="F9" s="112"/>
      <c r="G9" s="112"/>
      <c r="H9" s="112"/>
      <c r="I9" s="132" t="e">
        <f t="shared" si="4"/>
        <v>#DIV/0!</v>
      </c>
      <c r="J9" s="130"/>
      <c r="K9" s="130">
        <f t="shared" si="1"/>
        <v>0</v>
      </c>
      <c r="L9" s="131">
        <f t="shared" si="5"/>
        <v>0</v>
      </c>
      <c r="M9" s="131">
        <f t="shared" si="2"/>
        <v>0</v>
      </c>
      <c r="N9" s="131">
        <f t="shared" si="6"/>
        <v>0</v>
      </c>
      <c r="O9" s="131">
        <f t="shared" si="3"/>
        <v>0</v>
      </c>
    </row>
    <row r="10" spans="1:15" ht="15">
      <c r="A10" s="35">
        <f t="shared" si="0"/>
        <v>8</v>
      </c>
      <c r="B10" s="29" t="s">
        <v>179</v>
      </c>
      <c r="C10" s="35" t="s">
        <v>57</v>
      </c>
      <c r="D10" s="93">
        <v>1</v>
      </c>
      <c r="E10" s="112"/>
      <c r="F10" s="112"/>
      <c r="G10" s="112"/>
      <c r="H10" s="112"/>
      <c r="I10" s="132" t="e">
        <f t="shared" si="4"/>
        <v>#DIV/0!</v>
      </c>
      <c r="J10" s="130"/>
      <c r="K10" s="130">
        <f t="shared" si="1"/>
        <v>0</v>
      </c>
      <c r="L10" s="131">
        <f t="shared" si="5"/>
        <v>0</v>
      </c>
      <c r="M10" s="131">
        <f t="shared" si="2"/>
        <v>0</v>
      </c>
      <c r="N10" s="131">
        <f t="shared" si="6"/>
        <v>0</v>
      </c>
      <c r="O10" s="131">
        <f t="shared" si="3"/>
        <v>0</v>
      </c>
    </row>
    <row r="11" spans="1:15" ht="15">
      <c r="A11" s="35">
        <f t="shared" si="0"/>
        <v>9</v>
      </c>
      <c r="B11" s="29" t="s">
        <v>178</v>
      </c>
      <c r="C11" s="35" t="s">
        <v>57</v>
      </c>
      <c r="D11" s="93">
        <v>5</v>
      </c>
      <c r="E11" s="112"/>
      <c r="F11" s="112"/>
      <c r="G11" s="112"/>
      <c r="H11" s="112"/>
      <c r="I11" s="132" t="e">
        <f t="shared" si="4"/>
        <v>#DIV/0!</v>
      </c>
      <c r="J11" s="130"/>
      <c r="K11" s="130">
        <f t="shared" si="1"/>
        <v>0</v>
      </c>
      <c r="L11" s="131">
        <f t="shared" si="5"/>
        <v>0</v>
      </c>
      <c r="M11" s="131">
        <f t="shared" si="2"/>
        <v>0</v>
      </c>
      <c r="N11" s="131">
        <f t="shared" si="6"/>
        <v>0</v>
      </c>
      <c r="O11" s="131">
        <f t="shared" si="3"/>
        <v>0</v>
      </c>
    </row>
    <row r="12" spans="1:15" ht="30">
      <c r="A12" s="35">
        <f t="shared" si="0"/>
        <v>10</v>
      </c>
      <c r="B12" s="29" t="s">
        <v>177</v>
      </c>
      <c r="C12" s="35" t="s">
        <v>57</v>
      </c>
      <c r="D12" s="93">
        <v>10</v>
      </c>
      <c r="E12" s="112"/>
      <c r="F12" s="112"/>
      <c r="G12" s="112"/>
      <c r="H12" s="112"/>
      <c r="I12" s="132" t="e">
        <f t="shared" si="4"/>
        <v>#DIV/0!</v>
      </c>
      <c r="J12" s="130"/>
      <c r="K12" s="130">
        <f t="shared" si="1"/>
        <v>0</v>
      </c>
      <c r="L12" s="131">
        <f t="shared" si="5"/>
        <v>0</v>
      </c>
      <c r="M12" s="131">
        <f t="shared" si="2"/>
        <v>0</v>
      </c>
      <c r="N12" s="131">
        <f t="shared" si="6"/>
        <v>0</v>
      </c>
      <c r="O12" s="131">
        <f t="shared" si="3"/>
        <v>0</v>
      </c>
    </row>
    <row r="13" spans="1:15" ht="15">
      <c r="A13" s="35">
        <f t="shared" si="0"/>
        <v>11</v>
      </c>
      <c r="B13" s="29" t="s">
        <v>176</v>
      </c>
      <c r="C13" s="35" t="s">
        <v>57</v>
      </c>
      <c r="D13" s="93">
        <v>8000</v>
      </c>
      <c r="E13" s="112"/>
      <c r="F13" s="112"/>
      <c r="G13" s="112"/>
      <c r="H13" s="112"/>
      <c r="I13" s="132" t="e">
        <f t="shared" si="4"/>
        <v>#DIV/0!</v>
      </c>
      <c r="J13" s="130"/>
      <c r="K13" s="130">
        <f t="shared" si="1"/>
        <v>0</v>
      </c>
      <c r="L13" s="131">
        <f t="shared" si="5"/>
        <v>0</v>
      </c>
      <c r="M13" s="131">
        <f t="shared" si="2"/>
        <v>0</v>
      </c>
      <c r="N13" s="131">
        <f t="shared" si="6"/>
        <v>0</v>
      </c>
      <c r="O13" s="131">
        <f t="shared" si="3"/>
        <v>0</v>
      </c>
    </row>
    <row r="14" spans="1:15" ht="15">
      <c r="A14" s="35">
        <f t="shared" si="0"/>
        <v>12</v>
      </c>
      <c r="B14" s="29" t="s">
        <v>175</v>
      </c>
      <c r="C14" s="35" t="s">
        <v>57</v>
      </c>
      <c r="D14" s="93">
        <v>100</v>
      </c>
      <c r="E14" s="112"/>
      <c r="F14" s="112"/>
      <c r="G14" s="112"/>
      <c r="H14" s="112"/>
      <c r="I14" s="132" t="e">
        <f t="shared" si="4"/>
        <v>#DIV/0!</v>
      </c>
      <c r="J14" s="130"/>
      <c r="K14" s="130">
        <f t="shared" si="1"/>
        <v>0</v>
      </c>
      <c r="L14" s="131">
        <f t="shared" si="5"/>
        <v>0</v>
      </c>
      <c r="M14" s="131">
        <f t="shared" si="2"/>
        <v>0</v>
      </c>
      <c r="N14" s="131">
        <f t="shared" si="6"/>
        <v>0</v>
      </c>
      <c r="O14" s="131">
        <f t="shared" si="3"/>
        <v>0</v>
      </c>
    </row>
    <row r="15" spans="1:15" ht="15">
      <c r="A15" s="35">
        <f t="shared" si="0"/>
        <v>13</v>
      </c>
      <c r="B15" s="29" t="s">
        <v>174</v>
      </c>
      <c r="C15" s="35" t="s">
        <v>57</v>
      </c>
      <c r="D15" s="93">
        <v>50</v>
      </c>
      <c r="E15" s="112"/>
      <c r="F15" s="112"/>
      <c r="G15" s="112"/>
      <c r="H15" s="112"/>
      <c r="I15" s="132" t="e">
        <f t="shared" si="4"/>
        <v>#DIV/0!</v>
      </c>
      <c r="J15" s="130"/>
      <c r="K15" s="130">
        <f t="shared" si="1"/>
        <v>0</v>
      </c>
      <c r="L15" s="131">
        <f t="shared" si="5"/>
        <v>0</v>
      </c>
      <c r="M15" s="131">
        <f t="shared" si="2"/>
        <v>0</v>
      </c>
      <c r="N15" s="131">
        <f t="shared" si="6"/>
        <v>0</v>
      </c>
      <c r="O15" s="131">
        <f t="shared" si="3"/>
        <v>0</v>
      </c>
    </row>
    <row r="16" spans="1:15" ht="15">
      <c r="A16" s="35">
        <f t="shared" si="0"/>
        <v>14</v>
      </c>
      <c r="B16" s="29" t="s">
        <v>173</v>
      </c>
      <c r="C16" s="35" t="s">
        <v>57</v>
      </c>
      <c r="D16" s="93">
        <v>50</v>
      </c>
      <c r="E16" s="112"/>
      <c r="F16" s="112"/>
      <c r="G16" s="112"/>
      <c r="H16" s="112"/>
      <c r="I16" s="132" t="e">
        <f t="shared" si="4"/>
        <v>#DIV/0!</v>
      </c>
      <c r="J16" s="130"/>
      <c r="K16" s="130">
        <f t="shared" si="1"/>
        <v>0</v>
      </c>
      <c r="L16" s="131">
        <f t="shared" si="5"/>
        <v>0</v>
      </c>
      <c r="M16" s="131">
        <f t="shared" si="2"/>
        <v>0</v>
      </c>
      <c r="N16" s="131">
        <f t="shared" si="6"/>
        <v>0</v>
      </c>
      <c r="O16" s="131">
        <f t="shared" si="3"/>
        <v>0</v>
      </c>
    </row>
    <row r="17" spans="1:15" ht="30">
      <c r="A17" s="35">
        <f t="shared" si="0"/>
        <v>15</v>
      </c>
      <c r="B17" s="29" t="s">
        <v>172</v>
      </c>
      <c r="C17" s="35" t="s">
        <v>57</v>
      </c>
      <c r="D17" s="93">
        <v>100</v>
      </c>
      <c r="E17" s="112"/>
      <c r="F17" s="112"/>
      <c r="G17" s="112"/>
      <c r="H17" s="112"/>
      <c r="I17" s="132" t="e">
        <f t="shared" si="4"/>
        <v>#DIV/0!</v>
      </c>
      <c r="J17" s="130"/>
      <c r="K17" s="130">
        <f t="shared" si="1"/>
        <v>0</v>
      </c>
      <c r="L17" s="131">
        <f t="shared" si="5"/>
        <v>0</v>
      </c>
      <c r="M17" s="131">
        <f t="shared" si="2"/>
        <v>0</v>
      </c>
      <c r="N17" s="131">
        <f t="shared" si="6"/>
        <v>0</v>
      </c>
      <c r="O17" s="131">
        <f t="shared" si="3"/>
        <v>0</v>
      </c>
    </row>
    <row r="18" spans="1:15" ht="30">
      <c r="A18" s="35">
        <f t="shared" si="0"/>
        <v>16</v>
      </c>
      <c r="B18" s="29" t="s">
        <v>171</v>
      </c>
      <c r="C18" s="35" t="s">
        <v>57</v>
      </c>
      <c r="D18" s="93">
        <v>5</v>
      </c>
      <c r="E18" s="112"/>
      <c r="F18" s="112"/>
      <c r="G18" s="112"/>
      <c r="H18" s="112"/>
      <c r="I18" s="132" t="e">
        <f t="shared" si="4"/>
        <v>#DIV/0!</v>
      </c>
      <c r="J18" s="130"/>
      <c r="K18" s="130">
        <f t="shared" si="1"/>
        <v>0</v>
      </c>
      <c r="L18" s="131">
        <f t="shared" si="5"/>
        <v>0</v>
      </c>
      <c r="M18" s="131">
        <f t="shared" si="2"/>
        <v>0</v>
      </c>
      <c r="N18" s="131">
        <f t="shared" si="6"/>
        <v>0</v>
      </c>
      <c r="O18" s="131">
        <f t="shared" si="3"/>
        <v>0</v>
      </c>
    </row>
    <row r="19" spans="1:15" ht="15">
      <c r="A19" s="35">
        <f t="shared" si="0"/>
        <v>17</v>
      </c>
      <c r="B19" s="29" t="s">
        <v>170</v>
      </c>
      <c r="C19" s="35" t="s">
        <v>57</v>
      </c>
      <c r="D19" s="93">
        <v>4000</v>
      </c>
      <c r="E19" s="112"/>
      <c r="F19" s="112"/>
      <c r="G19" s="112"/>
      <c r="H19" s="112"/>
      <c r="I19" s="132" t="e">
        <f t="shared" si="4"/>
        <v>#DIV/0!</v>
      </c>
      <c r="J19" s="130"/>
      <c r="K19" s="130">
        <f t="shared" si="1"/>
        <v>0</v>
      </c>
      <c r="L19" s="131">
        <f t="shared" si="5"/>
        <v>0</v>
      </c>
      <c r="M19" s="131">
        <f t="shared" si="2"/>
        <v>0</v>
      </c>
      <c r="N19" s="131">
        <f t="shared" si="6"/>
        <v>0</v>
      </c>
      <c r="O19" s="131">
        <f t="shared" si="3"/>
        <v>0</v>
      </c>
    </row>
    <row r="20" spans="1:15" ht="15">
      <c r="A20" s="35">
        <f t="shared" si="0"/>
        <v>18</v>
      </c>
      <c r="B20" s="101" t="s">
        <v>169</v>
      </c>
      <c r="C20" s="35" t="s">
        <v>57</v>
      </c>
      <c r="D20" s="93">
        <v>12</v>
      </c>
      <c r="E20" s="112"/>
      <c r="F20" s="112"/>
      <c r="G20" s="112"/>
      <c r="H20" s="112"/>
      <c r="I20" s="132" t="e">
        <f t="shared" si="4"/>
        <v>#DIV/0!</v>
      </c>
      <c r="J20" s="130"/>
      <c r="K20" s="130">
        <f t="shared" si="1"/>
        <v>0</v>
      </c>
      <c r="L20" s="131">
        <f t="shared" si="5"/>
        <v>0</v>
      </c>
      <c r="M20" s="131">
        <f t="shared" si="2"/>
        <v>0</v>
      </c>
      <c r="N20" s="131">
        <f t="shared" si="6"/>
        <v>0</v>
      </c>
      <c r="O20" s="131">
        <f t="shared" si="3"/>
        <v>0</v>
      </c>
    </row>
    <row r="21" spans="1:15" ht="45">
      <c r="A21" s="35">
        <f t="shared" si="0"/>
        <v>19</v>
      </c>
      <c r="B21" s="101" t="s">
        <v>168</v>
      </c>
      <c r="C21" s="35" t="s">
        <v>57</v>
      </c>
      <c r="D21" s="93">
        <v>10</v>
      </c>
      <c r="E21" s="112"/>
      <c r="F21" s="112"/>
      <c r="G21" s="112"/>
      <c r="H21" s="112"/>
      <c r="I21" s="132" t="e">
        <f t="shared" si="4"/>
        <v>#DIV/0!</v>
      </c>
      <c r="J21" s="130"/>
      <c r="K21" s="130">
        <f t="shared" si="1"/>
        <v>0</v>
      </c>
      <c r="L21" s="131">
        <f t="shared" si="5"/>
        <v>0</v>
      </c>
      <c r="M21" s="131">
        <f t="shared" si="2"/>
        <v>0</v>
      </c>
      <c r="N21" s="131">
        <f t="shared" si="6"/>
        <v>0</v>
      </c>
      <c r="O21" s="131">
        <f t="shared" si="3"/>
        <v>0</v>
      </c>
    </row>
    <row r="22" spans="1:15" ht="30">
      <c r="A22" s="35">
        <f t="shared" si="0"/>
        <v>20</v>
      </c>
      <c r="B22" s="101" t="s">
        <v>167</v>
      </c>
      <c r="C22" s="35" t="s">
        <v>57</v>
      </c>
      <c r="D22" s="93">
        <v>20</v>
      </c>
      <c r="E22" s="112"/>
      <c r="F22" s="112"/>
      <c r="G22" s="112"/>
      <c r="H22" s="112"/>
      <c r="I22" s="132" t="e">
        <f t="shared" si="4"/>
        <v>#DIV/0!</v>
      </c>
      <c r="J22" s="130"/>
      <c r="K22" s="130">
        <f t="shared" si="1"/>
        <v>0</v>
      </c>
      <c r="L22" s="131">
        <f t="shared" si="5"/>
        <v>0</v>
      </c>
      <c r="M22" s="131">
        <f t="shared" si="2"/>
        <v>0</v>
      </c>
      <c r="N22" s="131">
        <f t="shared" si="6"/>
        <v>0</v>
      </c>
      <c r="O22" s="131">
        <f t="shared" si="3"/>
        <v>0</v>
      </c>
    </row>
    <row r="23" spans="1:15" ht="30.75" thickBot="1">
      <c r="A23" s="35">
        <f t="shared" si="0"/>
        <v>21</v>
      </c>
      <c r="B23" s="101" t="s">
        <v>166</v>
      </c>
      <c r="C23" s="35" t="s">
        <v>57</v>
      </c>
      <c r="D23" s="93">
        <v>20</v>
      </c>
      <c r="E23" s="112"/>
      <c r="F23" s="112"/>
      <c r="G23" s="112"/>
      <c r="H23" s="112"/>
      <c r="I23" s="132" t="e">
        <f t="shared" si="4"/>
        <v>#DIV/0!</v>
      </c>
      <c r="J23" s="130"/>
      <c r="K23" s="130">
        <f t="shared" si="1"/>
        <v>0</v>
      </c>
      <c r="L23" s="131">
        <f t="shared" si="5"/>
        <v>0</v>
      </c>
      <c r="M23" s="131">
        <f t="shared" si="2"/>
        <v>0</v>
      </c>
      <c r="N23" s="131">
        <f t="shared" si="6"/>
        <v>0</v>
      </c>
      <c r="O23" s="131">
        <f t="shared" si="3"/>
        <v>0</v>
      </c>
    </row>
    <row r="24" spans="13:15" ht="16.5" thickBot="1">
      <c r="M24" s="134" t="s">
        <v>475</v>
      </c>
      <c r="N24" s="135">
        <f>SUM(N3:N23)</f>
        <v>0</v>
      </c>
      <c r="O24" s="136">
        <f>1.2*N24</f>
        <v>0</v>
      </c>
    </row>
  </sheetData>
  <sheetProtection/>
  <mergeCells count="1">
    <mergeCell ref="B1:D1"/>
  </mergeCells>
  <printOptions/>
  <pageMargins left="0.7480314960629921" right="0.3937007874015748" top="0.3937007874015748" bottom="0.3937007874015748" header="0.5118110236220472" footer="0.5118110236220472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3">
      <selection activeCell="A15" sqref="A15:IV15"/>
    </sheetView>
  </sheetViews>
  <sheetFormatPr defaultColWidth="9.140625" defaultRowHeight="12.75"/>
  <cols>
    <col min="1" max="1" width="5.28125" style="37" customWidth="1"/>
    <col min="2" max="2" width="50.8515625" style="94" customWidth="1"/>
    <col min="3" max="3" width="8.28125" style="37" customWidth="1"/>
    <col min="4" max="4" width="14.8515625" style="104" customWidth="1"/>
    <col min="5" max="6" width="17.7109375" style="7" customWidth="1"/>
    <col min="7" max="7" width="13.57421875" style="7" customWidth="1"/>
    <col min="8" max="8" width="11.7109375" style="7" customWidth="1"/>
    <col min="9" max="9" width="17.57421875" style="7" customWidth="1"/>
    <col min="10" max="11" width="13.140625" style="7" customWidth="1"/>
    <col min="12" max="13" width="11.421875" style="7" customWidth="1"/>
    <col min="14" max="15" width="14.28125" style="7" customWidth="1"/>
    <col min="16" max="16384" width="9.140625" style="94" customWidth="1"/>
  </cols>
  <sheetData>
    <row r="1" spans="1:4" ht="15.75">
      <c r="A1" s="52" t="s">
        <v>225</v>
      </c>
      <c r="B1" s="126" t="s">
        <v>219</v>
      </c>
      <c r="C1" s="126"/>
      <c r="D1" s="126"/>
    </row>
    <row r="2" spans="1:15" s="4" customFormat="1" ht="90">
      <c r="A2" s="3" t="s">
        <v>311</v>
      </c>
      <c r="B2" s="3" t="s">
        <v>0</v>
      </c>
      <c r="C2" s="3" t="s">
        <v>1</v>
      </c>
      <c r="D2" s="25" t="s">
        <v>290</v>
      </c>
      <c r="E2" s="110" t="s">
        <v>461</v>
      </c>
      <c r="F2" s="110" t="s">
        <v>462</v>
      </c>
      <c r="G2" s="110" t="s">
        <v>463</v>
      </c>
      <c r="H2" s="127" t="s">
        <v>464</v>
      </c>
      <c r="I2" s="127" t="s">
        <v>465</v>
      </c>
      <c r="J2" s="128" t="s">
        <v>469</v>
      </c>
      <c r="K2" s="128" t="s">
        <v>470</v>
      </c>
      <c r="L2" s="129" t="s">
        <v>471</v>
      </c>
      <c r="M2" s="129" t="s">
        <v>472</v>
      </c>
      <c r="N2" s="129" t="s">
        <v>473</v>
      </c>
      <c r="O2" s="129" t="s">
        <v>474</v>
      </c>
    </row>
    <row r="3" spans="1:15" ht="45">
      <c r="A3" s="35">
        <v>1</v>
      </c>
      <c r="B3" s="29" t="s">
        <v>201</v>
      </c>
      <c r="C3" s="35" t="s">
        <v>57</v>
      </c>
      <c r="D3" s="103">
        <v>20</v>
      </c>
      <c r="E3" s="112"/>
      <c r="F3" s="112"/>
      <c r="G3" s="112"/>
      <c r="H3" s="112"/>
      <c r="I3" s="132" t="e">
        <f>D3/H3</f>
        <v>#DIV/0!</v>
      </c>
      <c r="J3" s="130"/>
      <c r="K3" s="130">
        <f>J3*1.2</f>
        <v>0</v>
      </c>
      <c r="L3" s="131">
        <f>H3*J3</f>
        <v>0</v>
      </c>
      <c r="M3" s="131">
        <f>L3*1.2</f>
        <v>0</v>
      </c>
      <c r="N3" s="131">
        <f>D3*J3</f>
        <v>0</v>
      </c>
      <c r="O3" s="131">
        <f>N3*1.2</f>
        <v>0</v>
      </c>
    </row>
    <row r="4" spans="1:15" ht="45">
      <c r="A4" s="35">
        <f aca="true" t="shared" si="0" ref="A4:A26">1+A3</f>
        <v>2</v>
      </c>
      <c r="B4" s="29" t="s">
        <v>460</v>
      </c>
      <c r="C4" s="35" t="s">
        <v>57</v>
      </c>
      <c r="D4" s="103">
        <v>20</v>
      </c>
      <c r="E4" s="112"/>
      <c r="F4" s="112"/>
      <c r="G4" s="112"/>
      <c r="H4" s="112"/>
      <c r="I4" s="132" t="e">
        <f>D4/H4</f>
        <v>#DIV/0!</v>
      </c>
      <c r="J4" s="130"/>
      <c r="K4" s="130">
        <f>J4*1.2</f>
        <v>0</v>
      </c>
      <c r="L4" s="131">
        <f>H4*J4</f>
        <v>0</v>
      </c>
      <c r="M4" s="131">
        <f>L4*1.2</f>
        <v>0</v>
      </c>
      <c r="N4" s="131">
        <f>D4*J4</f>
        <v>0</v>
      </c>
      <c r="O4" s="131">
        <f>N4*1.2</f>
        <v>0</v>
      </c>
    </row>
    <row r="5" spans="1:15" ht="15">
      <c r="A5" s="35">
        <f t="shared" si="0"/>
        <v>3</v>
      </c>
      <c r="B5" s="29" t="s">
        <v>200</v>
      </c>
      <c r="C5" s="35" t="s">
        <v>57</v>
      </c>
      <c r="D5" s="103">
        <v>3</v>
      </c>
      <c r="E5" s="112"/>
      <c r="F5" s="112"/>
      <c r="G5" s="112"/>
      <c r="H5" s="112"/>
      <c r="I5" s="132" t="e">
        <f>D5/H5</f>
        <v>#DIV/0!</v>
      </c>
      <c r="J5" s="130"/>
      <c r="K5" s="130">
        <f aca="true" t="shared" si="1" ref="K5:K26">J5*1.2</f>
        <v>0</v>
      </c>
      <c r="L5" s="131">
        <f>H5*J5</f>
        <v>0</v>
      </c>
      <c r="M5" s="131">
        <f aca="true" t="shared" si="2" ref="M5:M26">L5*1.2</f>
        <v>0</v>
      </c>
      <c r="N5" s="131">
        <f>D5*J5</f>
        <v>0</v>
      </c>
      <c r="O5" s="131">
        <f aca="true" t="shared" si="3" ref="O5:O26">N5*1.2</f>
        <v>0</v>
      </c>
    </row>
    <row r="6" spans="1:15" ht="30">
      <c r="A6" s="35">
        <f t="shared" si="0"/>
        <v>4</v>
      </c>
      <c r="B6" s="29" t="s">
        <v>199</v>
      </c>
      <c r="C6" s="35" t="s">
        <v>57</v>
      </c>
      <c r="D6" s="103">
        <v>2500</v>
      </c>
      <c r="E6" s="112"/>
      <c r="F6" s="112"/>
      <c r="G6" s="112"/>
      <c r="H6" s="112"/>
      <c r="I6" s="132" t="e">
        <f>D6/H6</f>
        <v>#DIV/0!</v>
      </c>
      <c r="J6" s="130"/>
      <c r="K6" s="130">
        <f t="shared" si="1"/>
        <v>0</v>
      </c>
      <c r="L6" s="131">
        <f>H6*J6</f>
        <v>0</v>
      </c>
      <c r="M6" s="131">
        <f t="shared" si="2"/>
        <v>0</v>
      </c>
      <c r="N6" s="131">
        <f>D6*J6</f>
        <v>0</v>
      </c>
      <c r="O6" s="131">
        <f t="shared" si="3"/>
        <v>0</v>
      </c>
    </row>
    <row r="7" spans="1:15" ht="15">
      <c r="A7" s="35">
        <f t="shared" si="0"/>
        <v>5</v>
      </c>
      <c r="B7" s="29" t="s">
        <v>198</v>
      </c>
      <c r="C7" s="35" t="s">
        <v>57</v>
      </c>
      <c r="D7" s="103">
        <v>21000</v>
      </c>
      <c r="E7" s="112"/>
      <c r="F7" s="112"/>
      <c r="G7" s="112"/>
      <c r="H7" s="112"/>
      <c r="I7" s="132" t="e">
        <f aca="true" t="shared" si="4" ref="I7:I26">D7/H7</f>
        <v>#DIV/0!</v>
      </c>
      <c r="J7" s="130"/>
      <c r="K7" s="130">
        <f t="shared" si="1"/>
        <v>0</v>
      </c>
      <c r="L7" s="131">
        <f aca="true" t="shared" si="5" ref="L7:L26">H7*J7</f>
        <v>0</v>
      </c>
      <c r="M7" s="131">
        <f t="shared" si="2"/>
        <v>0</v>
      </c>
      <c r="N7" s="131">
        <f aca="true" t="shared" si="6" ref="N7:N26">D7*J7</f>
        <v>0</v>
      </c>
      <c r="O7" s="131">
        <f t="shared" si="3"/>
        <v>0</v>
      </c>
    </row>
    <row r="8" spans="1:15" ht="15">
      <c r="A8" s="35">
        <f t="shared" si="0"/>
        <v>6</v>
      </c>
      <c r="B8" s="29" t="s">
        <v>197</v>
      </c>
      <c r="C8" s="35" t="s">
        <v>57</v>
      </c>
      <c r="D8" s="103">
        <v>3500</v>
      </c>
      <c r="E8" s="112"/>
      <c r="F8" s="112"/>
      <c r="G8" s="112"/>
      <c r="H8" s="112"/>
      <c r="I8" s="132" t="e">
        <f t="shared" si="4"/>
        <v>#DIV/0!</v>
      </c>
      <c r="J8" s="130"/>
      <c r="K8" s="130">
        <f t="shared" si="1"/>
        <v>0</v>
      </c>
      <c r="L8" s="131">
        <f t="shared" si="5"/>
        <v>0</v>
      </c>
      <c r="M8" s="131">
        <f t="shared" si="2"/>
        <v>0</v>
      </c>
      <c r="N8" s="131">
        <f t="shared" si="6"/>
        <v>0</v>
      </c>
      <c r="O8" s="131">
        <f t="shared" si="3"/>
        <v>0</v>
      </c>
    </row>
    <row r="9" spans="1:15" ht="15">
      <c r="A9" s="35">
        <f t="shared" si="0"/>
        <v>7</v>
      </c>
      <c r="B9" s="29" t="s">
        <v>196</v>
      </c>
      <c r="C9" s="35" t="s">
        <v>57</v>
      </c>
      <c r="D9" s="103">
        <v>12000</v>
      </c>
      <c r="E9" s="112"/>
      <c r="F9" s="112"/>
      <c r="G9" s="112"/>
      <c r="H9" s="112"/>
      <c r="I9" s="132" t="e">
        <f t="shared" si="4"/>
        <v>#DIV/0!</v>
      </c>
      <c r="J9" s="130"/>
      <c r="K9" s="130">
        <f t="shared" si="1"/>
        <v>0</v>
      </c>
      <c r="L9" s="131">
        <f t="shared" si="5"/>
        <v>0</v>
      </c>
      <c r="M9" s="131">
        <f t="shared" si="2"/>
        <v>0</v>
      </c>
      <c r="N9" s="131">
        <f t="shared" si="6"/>
        <v>0</v>
      </c>
      <c r="O9" s="131">
        <f t="shared" si="3"/>
        <v>0</v>
      </c>
    </row>
    <row r="10" spans="1:15" ht="30">
      <c r="A10" s="35">
        <f t="shared" si="0"/>
        <v>8</v>
      </c>
      <c r="B10" s="101" t="s">
        <v>195</v>
      </c>
      <c r="C10" s="35" t="s">
        <v>57</v>
      </c>
      <c r="D10" s="103">
        <v>15000</v>
      </c>
      <c r="E10" s="112"/>
      <c r="F10" s="112"/>
      <c r="G10" s="112"/>
      <c r="H10" s="112"/>
      <c r="I10" s="132" t="e">
        <f t="shared" si="4"/>
        <v>#DIV/0!</v>
      </c>
      <c r="J10" s="130"/>
      <c r="K10" s="130">
        <f t="shared" si="1"/>
        <v>0</v>
      </c>
      <c r="L10" s="131">
        <f t="shared" si="5"/>
        <v>0</v>
      </c>
      <c r="M10" s="131">
        <f t="shared" si="2"/>
        <v>0</v>
      </c>
      <c r="N10" s="131">
        <f t="shared" si="6"/>
        <v>0</v>
      </c>
      <c r="O10" s="131">
        <f t="shared" si="3"/>
        <v>0</v>
      </c>
    </row>
    <row r="11" spans="1:15" ht="30">
      <c r="A11" s="35">
        <f t="shared" si="0"/>
        <v>9</v>
      </c>
      <c r="B11" s="101" t="s">
        <v>194</v>
      </c>
      <c r="C11" s="35" t="s">
        <v>57</v>
      </c>
      <c r="D11" s="103">
        <v>7000</v>
      </c>
      <c r="E11" s="112"/>
      <c r="F11" s="112"/>
      <c r="G11" s="112"/>
      <c r="H11" s="112"/>
      <c r="I11" s="132" t="e">
        <f t="shared" si="4"/>
        <v>#DIV/0!</v>
      </c>
      <c r="J11" s="130"/>
      <c r="K11" s="130">
        <f t="shared" si="1"/>
        <v>0</v>
      </c>
      <c r="L11" s="131">
        <f t="shared" si="5"/>
        <v>0</v>
      </c>
      <c r="M11" s="131">
        <f t="shared" si="2"/>
        <v>0</v>
      </c>
      <c r="N11" s="131">
        <f t="shared" si="6"/>
        <v>0</v>
      </c>
      <c r="O11" s="131">
        <f t="shared" si="3"/>
        <v>0</v>
      </c>
    </row>
    <row r="12" spans="1:15" ht="45">
      <c r="A12" s="35">
        <f t="shared" si="0"/>
        <v>10</v>
      </c>
      <c r="B12" s="101" t="s">
        <v>193</v>
      </c>
      <c r="C12" s="35" t="s">
        <v>57</v>
      </c>
      <c r="D12" s="103">
        <v>1500</v>
      </c>
      <c r="E12" s="112"/>
      <c r="F12" s="112"/>
      <c r="G12" s="112"/>
      <c r="H12" s="112"/>
      <c r="I12" s="132" t="e">
        <f t="shared" si="4"/>
        <v>#DIV/0!</v>
      </c>
      <c r="J12" s="130"/>
      <c r="K12" s="130">
        <f t="shared" si="1"/>
        <v>0</v>
      </c>
      <c r="L12" s="131">
        <f t="shared" si="5"/>
        <v>0</v>
      </c>
      <c r="M12" s="131">
        <f t="shared" si="2"/>
        <v>0</v>
      </c>
      <c r="N12" s="131">
        <f t="shared" si="6"/>
        <v>0</v>
      </c>
      <c r="O12" s="131">
        <f t="shared" si="3"/>
        <v>0</v>
      </c>
    </row>
    <row r="13" spans="1:15" ht="45">
      <c r="A13" s="35">
        <f t="shared" si="0"/>
        <v>11</v>
      </c>
      <c r="B13" s="101" t="s">
        <v>192</v>
      </c>
      <c r="C13" s="35" t="s">
        <v>57</v>
      </c>
      <c r="D13" s="103">
        <v>1500</v>
      </c>
      <c r="E13" s="112"/>
      <c r="F13" s="112"/>
      <c r="G13" s="112"/>
      <c r="H13" s="112"/>
      <c r="I13" s="132" t="e">
        <f t="shared" si="4"/>
        <v>#DIV/0!</v>
      </c>
      <c r="J13" s="130"/>
      <c r="K13" s="130">
        <f t="shared" si="1"/>
        <v>0</v>
      </c>
      <c r="L13" s="131">
        <f t="shared" si="5"/>
        <v>0</v>
      </c>
      <c r="M13" s="131">
        <f t="shared" si="2"/>
        <v>0</v>
      </c>
      <c r="N13" s="131">
        <f t="shared" si="6"/>
        <v>0</v>
      </c>
      <c r="O13" s="131">
        <f t="shared" si="3"/>
        <v>0</v>
      </c>
    </row>
    <row r="14" spans="1:15" ht="30">
      <c r="A14" s="35">
        <f t="shared" si="0"/>
        <v>12</v>
      </c>
      <c r="B14" s="101" t="s">
        <v>191</v>
      </c>
      <c r="C14" s="35" t="s">
        <v>57</v>
      </c>
      <c r="D14" s="103">
        <v>500</v>
      </c>
      <c r="E14" s="112"/>
      <c r="F14" s="112"/>
      <c r="G14" s="112"/>
      <c r="H14" s="112"/>
      <c r="I14" s="132" t="e">
        <f t="shared" si="4"/>
        <v>#DIV/0!</v>
      </c>
      <c r="J14" s="130"/>
      <c r="K14" s="130">
        <f t="shared" si="1"/>
        <v>0</v>
      </c>
      <c r="L14" s="131">
        <f t="shared" si="5"/>
        <v>0</v>
      </c>
      <c r="M14" s="131">
        <f t="shared" si="2"/>
        <v>0</v>
      </c>
      <c r="N14" s="131">
        <f t="shared" si="6"/>
        <v>0</v>
      </c>
      <c r="O14" s="131">
        <f t="shared" si="3"/>
        <v>0</v>
      </c>
    </row>
    <row r="15" spans="1:15" ht="30">
      <c r="A15" s="35">
        <f t="shared" si="0"/>
        <v>13</v>
      </c>
      <c r="B15" s="101" t="s">
        <v>190</v>
      </c>
      <c r="C15" s="35" t="s">
        <v>57</v>
      </c>
      <c r="D15" s="103">
        <v>3</v>
      </c>
      <c r="E15" s="112"/>
      <c r="F15" s="112"/>
      <c r="G15" s="112"/>
      <c r="H15" s="112"/>
      <c r="I15" s="132" t="e">
        <f t="shared" si="4"/>
        <v>#DIV/0!</v>
      </c>
      <c r="J15" s="130"/>
      <c r="K15" s="130">
        <f t="shared" si="1"/>
        <v>0</v>
      </c>
      <c r="L15" s="131">
        <f t="shared" si="5"/>
        <v>0</v>
      </c>
      <c r="M15" s="131">
        <f t="shared" si="2"/>
        <v>0</v>
      </c>
      <c r="N15" s="131">
        <f t="shared" si="6"/>
        <v>0</v>
      </c>
      <c r="O15" s="131">
        <f t="shared" si="3"/>
        <v>0</v>
      </c>
    </row>
    <row r="16" spans="1:15" ht="30">
      <c r="A16" s="35">
        <f t="shared" si="0"/>
        <v>14</v>
      </c>
      <c r="B16" s="101" t="s">
        <v>189</v>
      </c>
      <c r="C16" s="35" t="s">
        <v>57</v>
      </c>
      <c r="D16" s="103">
        <v>20000</v>
      </c>
      <c r="E16" s="112"/>
      <c r="F16" s="112"/>
      <c r="G16" s="112"/>
      <c r="H16" s="112"/>
      <c r="I16" s="132" t="e">
        <f t="shared" si="4"/>
        <v>#DIV/0!</v>
      </c>
      <c r="J16" s="130"/>
      <c r="K16" s="130">
        <f t="shared" si="1"/>
        <v>0</v>
      </c>
      <c r="L16" s="131">
        <f t="shared" si="5"/>
        <v>0</v>
      </c>
      <c r="M16" s="131">
        <f t="shared" si="2"/>
        <v>0</v>
      </c>
      <c r="N16" s="131">
        <f t="shared" si="6"/>
        <v>0</v>
      </c>
      <c r="O16" s="131">
        <f t="shared" si="3"/>
        <v>0</v>
      </c>
    </row>
    <row r="17" spans="1:15" ht="30">
      <c r="A17" s="35">
        <f t="shared" si="0"/>
        <v>15</v>
      </c>
      <c r="B17" s="101" t="s">
        <v>435</v>
      </c>
      <c r="C17" s="35" t="s">
        <v>57</v>
      </c>
      <c r="D17" s="103">
        <v>5000</v>
      </c>
      <c r="E17" s="112"/>
      <c r="F17" s="112"/>
      <c r="G17" s="112"/>
      <c r="H17" s="112"/>
      <c r="I17" s="132" t="e">
        <f t="shared" si="4"/>
        <v>#DIV/0!</v>
      </c>
      <c r="J17" s="130"/>
      <c r="K17" s="130">
        <f t="shared" si="1"/>
        <v>0</v>
      </c>
      <c r="L17" s="131">
        <f t="shared" si="5"/>
        <v>0</v>
      </c>
      <c r="M17" s="131">
        <f t="shared" si="2"/>
        <v>0</v>
      </c>
      <c r="N17" s="131">
        <f t="shared" si="6"/>
        <v>0</v>
      </c>
      <c r="O17" s="131">
        <f t="shared" si="3"/>
        <v>0</v>
      </c>
    </row>
    <row r="18" spans="1:15" ht="15">
      <c r="A18" s="35">
        <f t="shared" si="0"/>
        <v>16</v>
      </c>
      <c r="B18" s="101" t="s">
        <v>436</v>
      </c>
      <c r="C18" s="35" t="s">
        <v>57</v>
      </c>
      <c r="D18" s="103">
        <v>2</v>
      </c>
      <c r="E18" s="112"/>
      <c r="F18" s="112"/>
      <c r="G18" s="112"/>
      <c r="H18" s="112"/>
      <c r="I18" s="132" t="e">
        <f t="shared" si="4"/>
        <v>#DIV/0!</v>
      </c>
      <c r="J18" s="130"/>
      <c r="K18" s="130">
        <f t="shared" si="1"/>
        <v>0</v>
      </c>
      <c r="L18" s="131">
        <f t="shared" si="5"/>
        <v>0</v>
      </c>
      <c r="M18" s="131">
        <f t="shared" si="2"/>
        <v>0</v>
      </c>
      <c r="N18" s="131">
        <f t="shared" si="6"/>
        <v>0</v>
      </c>
      <c r="O18" s="131">
        <f t="shared" si="3"/>
        <v>0</v>
      </c>
    </row>
    <row r="19" spans="1:15" ht="15">
      <c r="A19" s="35">
        <f t="shared" si="0"/>
        <v>17</v>
      </c>
      <c r="B19" s="101" t="s">
        <v>437</v>
      </c>
      <c r="C19" s="35" t="s">
        <v>57</v>
      </c>
      <c r="D19" s="103">
        <v>2</v>
      </c>
      <c r="E19" s="112"/>
      <c r="F19" s="112"/>
      <c r="G19" s="112"/>
      <c r="H19" s="112"/>
      <c r="I19" s="132" t="e">
        <f t="shared" si="4"/>
        <v>#DIV/0!</v>
      </c>
      <c r="J19" s="130"/>
      <c r="K19" s="130">
        <f t="shared" si="1"/>
        <v>0</v>
      </c>
      <c r="L19" s="131">
        <f t="shared" si="5"/>
        <v>0</v>
      </c>
      <c r="M19" s="131">
        <f t="shared" si="2"/>
        <v>0</v>
      </c>
      <c r="N19" s="131">
        <f t="shared" si="6"/>
        <v>0</v>
      </c>
      <c r="O19" s="131">
        <f t="shared" si="3"/>
        <v>0</v>
      </c>
    </row>
    <row r="20" spans="1:15" ht="15">
      <c r="A20" s="35">
        <f t="shared" si="0"/>
        <v>18</v>
      </c>
      <c r="B20" s="101" t="s">
        <v>438</v>
      </c>
      <c r="C20" s="35" t="s">
        <v>57</v>
      </c>
      <c r="D20" s="103">
        <v>2</v>
      </c>
      <c r="E20" s="112"/>
      <c r="F20" s="112"/>
      <c r="G20" s="112"/>
      <c r="H20" s="112"/>
      <c r="I20" s="132" t="e">
        <f t="shared" si="4"/>
        <v>#DIV/0!</v>
      </c>
      <c r="J20" s="130"/>
      <c r="K20" s="130">
        <f t="shared" si="1"/>
        <v>0</v>
      </c>
      <c r="L20" s="131">
        <f t="shared" si="5"/>
        <v>0</v>
      </c>
      <c r="M20" s="131">
        <f t="shared" si="2"/>
        <v>0</v>
      </c>
      <c r="N20" s="131">
        <f t="shared" si="6"/>
        <v>0</v>
      </c>
      <c r="O20" s="131">
        <f t="shared" si="3"/>
        <v>0</v>
      </c>
    </row>
    <row r="21" spans="1:15" ht="15">
      <c r="A21" s="35">
        <f t="shared" si="0"/>
        <v>19</v>
      </c>
      <c r="B21" s="101" t="s">
        <v>439</v>
      </c>
      <c r="C21" s="35" t="s">
        <v>57</v>
      </c>
      <c r="D21" s="103">
        <v>2</v>
      </c>
      <c r="E21" s="112"/>
      <c r="F21" s="112"/>
      <c r="G21" s="112"/>
      <c r="H21" s="112"/>
      <c r="I21" s="132" t="e">
        <f t="shared" si="4"/>
        <v>#DIV/0!</v>
      </c>
      <c r="J21" s="130"/>
      <c r="K21" s="130">
        <f t="shared" si="1"/>
        <v>0</v>
      </c>
      <c r="L21" s="131">
        <f t="shared" si="5"/>
        <v>0</v>
      </c>
      <c r="M21" s="131">
        <f t="shared" si="2"/>
        <v>0</v>
      </c>
      <c r="N21" s="131">
        <f t="shared" si="6"/>
        <v>0</v>
      </c>
      <c r="O21" s="131">
        <f t="shared" si="3"/>
        <v>0</v>
      </c>
    </row>
    <row r="22" spans="1:15" ht="30">
      <c r="A22" s="35">
        <f t="shared" si="0"/>
        <v>20</v>
      </c>
      <c r="B22" s="29" t="s">
        <v>188</v>
      </c>
      <c r="C22" s="35" t="s">
        <v>57</v>
      </c>
      <c r="D22" s="103">
        <v>107000</v>
      </c>
      <c r="E22" s="112"/>
      <c r="F22" s="112"/>
      <c r="G22" s="112"/>
      <c r="H22" s="112"/>
      <c r="I22" s="132" t="e">
        <f t="shared" si="4"/>
        <v>#DIV/0!</v>
      </c>
      <c r="J22" s="130"/>
      <c r="K22" s="130">
        <f t="shared" si="1"/>
        <v>0</v>
      </c>
      <c r="L22" s="131">
        <f t="shared" si="5"/>
        <v>0</v>
      </c>
      <c r="M22" s="131">
        <f t="shared" si="2"/>
        <v>0</v>
      </c>
      <c r="N22" s="131">
        <f t="shared" si="6"/>
        <v>0</v>
      </c>
      <c r="O22" s="131">
        <f t="shared" si="3"/>
        <v>0</v>
      </c>
    </row>
    <row r="23" spans="1:15" ht="15">
      <c r="A23" s="35">
        <f t="shared" si="0"/>
        <v>21</v>
      </c>
      <c r="B23" s="29" t="s">
        <v>187</v>
      </c>
      <c r="C23" s="35" t="s">
        <v>57</v>
      </c>
      <c r="D23" s="103">
        <v>61000</v>
      </c>
      <c r="E23" s="112"/>
      <c r="F23" s="112"/>
      <c r="G23" s="112"/>
      <c r="H23" s="112"/>
      <c r="I23" s="132" t="e">
        <f t="shared" si="4"/>
        <v>#DIV/0!</v>
      </c>
      <c r="J23" s="130"/>
      <c r="K23" s="130">
        <f t="shared" si="1"/>
        <v>0</v>
      </c>
      <c r="L23" s="131">
        <f t="shared" si="5"/>
        <v>0</v>
      </c>
      <c r="M23" s="131">
        <f t="shared" si="2"/>
        <v>0</v>
      </c>
      <c r="N23" s="131">
        <f t="shared" si="6"/>
        <v>0</v>
      </c>
      <c r="O23" s="131">
        <f t="shared" si="3"/>
        <v>0</v>
      </c>
    </row>
    <row r="24" spans="1:15" ht="15">
      <c r="A24" s="35">
        <f t="shared" si="0"/>
        <v>22</v>
      </c>
      <c r="B24" s="29" t="s">
        <v>313</v>
      </c>
      <c r="C24" s="35" t="s">
        <v>57</v>
      </c>
      <c r="D24" s="103">
        <v>1000</v>
      </c>
      <c r="E24" s="112"/>
      <c r="F24" s="112"/>
      <c r="G24" s="112"/>
      <c r="H24" s="112"/>
      <c r="I24" s="132" t="e">
        <f t="shared" si="4"/>
        <v>#DIV/0!</v>
      </c>
      <c r="J24" s="130"/>
      <c r="K24" s="130">
        <f t="shared" si="1"/>
        <v>0</v>
      </c>
      <c r="L24" s="131">
        <f t="shared" si="5"/>
        <v>0</v>
      </c>
      <c r="M24" s="131">
        <f t="shared" si="2"/>
        <v>0</v>
      </c>
      <c r="N24" s="131">
        <f t="shared" si="6"/>
        <v>0</v>
      </c>
      <c r="O24" s="131">
        <f t="shared" si="3"/>
        <v>0</v>
      </c>
    </row>
    <row r="25" spans="1:15" ht="15">
      <c r="A25" s="35">
        <f t="shared" si="0"/>
        <v>23</v>
      </c>
      <c r="B25" s="29" t="s">
        <v>314</v>
      </c>
      <c r="C25" s="35" t="s">
        <v>57</v>
      </c>
      <c r="D25" s="103">
        <v>1000</v>
      </c>
      <c r="E25" s="112"/>
      <c r="F25" s="112"/>
      <c r="G25" s="112"/>
      <c r="H25" s="112"/>
      <c r="I25" s="132" t="e">
        <f t="shared" si="4"/>
        <v>#DIV/0!</v>
      </c>
      <c r="J25" s="130"/>
      <c r="K25" s="130">
        <f t="shared" si="1"/>
        <v>0</v>
      </c>
      <c r="L25" s="131">
        <f t="shared" si="5"/>
        <v>0</v>
      </c>
      <c r="M25" s="131">
        <f t="shared" si="2"/>
        <v>0</v>
      </c>
      <c r="N25" s="131">
        <f t="shared" si="6"/>
        <v>0</v>
      </c>
      <c r="O25" s="131">
        <f t="shared" si="3"/>
        <v>0</v>
      </c>
    </row>
    <row r="26" spans="1:15" ht="30.75" thickBot="1">
      <c r="A26" s="35">
        <f t="shared" si="0"/>
        <v>24</v>
      </c>
      <c r="B26" s="29" t="s">
        <v>440</v>
      </c>
      <c r="C26" s="35" t="s">
        <v>57</v>
      </c>
      <c r="D26" s="103">
        <v>2500</v>
      </c>
      <c r="E26" s="112"/>
      <c r="F26" s="112"/>
      <c r="G26" s="112"/>
      <c r="H26" s="112"/>
      <c r="I26" s="132" t="e">
        <f t="shared" si="4"/>
        <v>#DIV/0!</v>
      </c>
      <c r="J26" s="130"/>
      <c r="K26" s="130">
        <f t="shared" si="1"/>
        <v>0</v>
      </c>
      <c r="L26" s="131">
        <f t="shared" si="5"/>
        <v>0</v>
      </c>
      <c r="M26" s="131">
        <f t="shared" si="2"/>
        <v>0</v>
      </c>
      <c r="N26" s="131">
        <f t="shared" si="6"/>
        <v>0</v>
      </c>
      <c r="O26" s="131">
        <f t="shared" si="3"/>
        <v>0</v>
      </c>
    </row>
    <row r="27" spans="13:15" ht="16.5" thickBot="1">
      <c r="M27" s="134" t="s">
        <v>475</v>
      </c>
      <c r="N27" s="135">
        <f>SUM(N3:N26)</f>
        <v>0</v>
      </c>
      <c r="O27" s="136">
        <f>1.2*N27</f>
        <v>0</v>
      </c>
    </row>
  </sheetData>
  <sheetProtection/>
  <mergeCells count="1">
    <mergeCell ref="B1:D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6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6.7109375" style="37" customWidth="1"/>
    <col min="2" max="2" width="50.28125" style="94" customWidth="1"/>
    <col min="3" max="3" width="8.57421875" style="94" customWidth="1"/>
    <col min="4" max="4" width="14.57421875" style="94" customWidth="1"/>
    <col min="5" max="6" width="17.7109375" style="7" customWidth="1"/>
    <col min="7" max="7" width="14.00390625" style="7" customWidth="1"/>
    <col min="8" max="8" width="11.7109375" style="7" customWidth="1"/>
    <col min="9" max="9" width="17.57421875" style="7" customWidth="1"/>
    <col min="10" max="11" width="13.140625" style="7" customWidth="1"/>
    <col min="12" max="13" width="11.421875" style="7" customWidth="1"/>
    <col min="14" max="15" width="14.28125" style="7" customWidth="1"/>
    <col min="16" max="16384" width="9.140625" style="94" customWidth="1"/>
  </cols>
  <sheetData>
    <row r="1" spans="1:4" ht="42.75" customHeight="1">
      <c r="A1" s="52" t="s">
        <v>226</v>
      </c>
      <c r="B1" s="76" t="s">
        <v>441</v>
      </c>
      <c r="C1" s="105"/>
      <c r="D1" s="106"/>
    </row>
    <row r="2" spans="1:15" s="4" customFormat="1" ht="90">
      <c r="A2" s="47" t="s">
        <v>410</v>
      </c>
      <c r="B2" s="3" t="s">
        <v>0</v>
      </c>
      <c r="C2" s="3" t="s">
        <v>1</v>
      </c>
      <c r="D2" s="3" t="s">
        <v>290</v>
      </c>
      <c r="E2" s="110" t="s">
        <v>461</v>
      </c>
      <c r="F2" s="110" t="s">
        <v>462</v>
      </c>
      <c r="G2" s="110" t="s">
        <v>463</v>
      </c>
      <c r="H2" s="127" t="s">
        <v>464</v>
      </c>
      <c r="I2" s="127" t="s">
        <v>465</v>
      </c>
      <c r="J2" s="128" t="s">
        <v>469</v>
      </c>
      <c r="K2" s="128" t="s">
        <v>470</v>
      </c>
      <c r="L2" s="129" t="s">
        <v>471</v>
      </c>
      <c r="M2" s="129" t="s">
        <v>472</v>
      </c>
      <c r="N2" s="129" t="s">
        <v>473</v>
      </c>
      <c r="O2" s="129" t="s">
        <v>474</v>
      </c>
    </row>
    <row r="3" spans="1:15" ht="30">
      <c r="A3" s="35">
        <v>1</v>
      </c>
      <c r="B3" s="107" t="s">
        <v>204</v>
      </c>
      <c r="C3" s="108" t="s">
        <v>57</v>
      </c>
      <c r="D3" s="109">
        <v>4000</v>
      </c>
      <c r="E3" s="112"/>
      <c r="F3" s="112"/>
      <c r="G3" s="112"/>
      <c r="H3" s="112"/>
      <c r="I3" s="132" t="e">
        <f>D3/H3</f>
        <v>#DIV/0!</v>
      </c>
      <c r="J3" s="130"/>
      <c r="K3" s="130">
        <f>J3*1.2</f>
        <v>0</v>
      </c>
      <c r="L3" s="131">
        <f>H3*J3</f>
        <v>0</v>
      </c>
      <c r="M3" s="131">
        <f>L3*1.2</f>
        <v>0</v>
      </c>
      <c r="N3" s="131">
        <f>D3*J3</f>
        <v>0</v>
      </c>
      <c r="O3" s="131">
        <f>N3*1.2</f>
        <v>0</v>
      </c>
    </row>
    <row r="4" spans="1:15" ht="30">
      <c r="A4" s="35">
        <f>1+A3</f>
        <v>2</v>
      </c>
      <c r="B4" s="107" t="s">
        <v>203</v>
      </c>
      <c r="C4" s="108" t="s">
        <v>57</v>
      </c>
      <c r="D4" s="109">
        <v>12000</v>
      </c>
      <c r="E4" s="112"/>
      <c r="F4" s="112"/>
      <c r="G4" s="112"/>
      <c r="H4" s="112"/>
      <c r="I4" s="132" t="e">
        <f>D4/H4</f>
        <v>#DIV/0!</v>
      </c>
      <c r="J4" s="130"/>
      <c r="K4" s="130">
        <f>J4*1.2</f>
        <v>0</v>
      </c>
      <c r="L4" s="131">
        <f>H4*J4</f>
        <v>0</v>
      </c>
      <c r="M4" s="131">
        <f>L4*1.2</f>
        <v>0</v>
      </c>
      <c r="N4" s="131">
        <f>D4*J4</f>
        <v>0</v>
      </c>
      <c r="O4" s="131">
        <f>N4*1.2</f>
        <v>0</v>
      </c>
    </row>
    <row r="5" spans="1:15" ht="29.25" customHeight="1" thickBot="1">
      <c r="A5" s="35">
        <f>1+A4</f>
        <v>3</v>
      </c>
      <c r="B5" s="107" t="s">
        <v>202</v>
      </c>
      <c r="C5" s="108" t="s">
        <v>57</v>
      </c>
      <c r="D5" s="109">
        <v>2000</v>
      </c>
      <c r="E5" s="112"/>
      <c r="F5" s="112"/>
      <c r="G5" s="112"/>
      <c r="H5" s="112"/>
      <c r="I5" s="132" t="e">
        <f>D5/H5</f>
        <v>#DIV/0!</v>
      </c>
      <c r="J5" s="130"/>
      <c r="K5" s="130">
        <f>J5*1.2</f>
        <v>0</v>
      </c>
      <c r="L5" s="131">
        <f>H5*J5</f>
        <v>0</v>
      </c>
      <c r="M5" s="131">
        <f>L5*1.2</f>
        <v>0</v>
      </c>
      <c r="N5" s="131">
        <f>D5*J5</f>
        <v>0</v>
      </c>
      <c r="O5" s="131">
        <f>N5*1.2</f>
        <v>0</v>
      </c>
    </row>
    <row r="6" spans="13:15" ht="16.5" thickBot="1">
      <c r="M6" s="134" t="s">
        <v>475</v>
      </c>
      <c r="N6" s="135">
        <f>SUM(N3:N5)</f>
        <v>0</v>
      </c>
      <c r="O6" s="136">
        <f>1.2*N6</f>
        <v>0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H1" sqref="H1:O16384"/>
    </sheetView>
  </sheetViews>
  <sheetFormatPr defaultColWidth="9.140625" defaultRowHeight="12.75"/>
  <cols>
    <col min="1" max="1" width="5.28125" style="2" customWidth="1"/>
    <col min="2" max="2" width="42.7109375" style="1" customWidth="1"/>
    <col min="3" max="3" width="8.8515625" style="1" customWidth="1"/>
    <col min="4" max="4" width="15.421875" style="28" customWidth="1"/>
    <col min="5" max="6" width="17.7109375" style="7" customWidth="1"/>
    <col min="7" max="7" width="14.00390625" style="7" customWidth="1"/>
    <col min="8" max="8" width="11.7109375" style="7" customWidth="1"/>
    <col min="9" max="9" width="17.57421875" style="7" customWidth="1"/>
    <col min="10" max="11" width="13.140625" style="7" customWidth="1"/>
    <col min="12" max="13" width="11.421875" style="7" customWidth="1"/>
    <col min="14" max="15" width="14.28125" style="7" customWidth="1"/>
    <col min="16" max="16384" width="9.140625" style="7" customWidth="1"/>
  </cols>
  <sheetData>
    <row r="1" spans="1:4" ht="15.75">
      <c r="A1" s="30" t="s">
        <v>220</v>
      </c>
      <c r="B1" s="120" t="s">
        <v>213</v>
      </c>
      <c r="C1" s="120"/>
      <c r="D1" s="120"/>
    </row>
    <row r="2" spans="1:15" s="4" customFormat="1" ht="90">
      <c r="A2" s="3" t="s">
        <v>311</v>
      </c>
      <c r="B2" s="3" t="s">
        <v>0</v>
      </c>
      <c r="C2" s="3" t="s">
        <v>1</v>
      </c>
      <c r="D2" s="51" t="s">
        <v>290</v>
      </c>
      <c r="E2" s="110" t="s">
        <v>461</v>
      </c>
      <c r="F2" s="110" t="s">
        <v>462</v>
      </c>
      <c r="G2" s="110" t="s">
        <v>463</v>
      </c>
      <c r="H2" s="127" t="s">
        <v>464</v>
      </c>
      <c r="I2" s="127" t="s">
        <v>465</v>
      </c>
      <c r="J2" s="128" t="s">
        <v>469</v>
      </c>
      <c r="K2" s="128" t="s">
        <v>470</v>
      </c>
      <c r="L2" s="129" t="s">
        <v>471</v>
      </c>
      <c r="M2" s="129" t="s">
        <v>472</v>
      </c>
      <c r="N2" s="129" t="s">
        <v>473</v>
      </c>
      <c r="O2" s="129" t="s">
        <v>474</v>
      </c>
    </row>
    <row r="3" spans="1:15" s="1" customFormat="1" ht="15">
      <c r="A3" s="5"/>
      <c r="B3" s="8" t="s">
        <v>8</v>
      </c>
      <c r="C3" s="5"/>
      <c r="D3" s="26"/>
      <c r="E3" s="112"/>
      <c r="F3" s="112"/>
      <c r="G3" s="112"/>
      <c r="H3" s="112"/>
      <c r="I3" s="112"/>
      <c r="J3" s="130"/>
      <c r="K3" s="130"/>
      <c r="L3" s="131"/>
      <c r="M3" s="131"/>
      <c r="N3" s="131"/>
      <c r="O3" s="131"/>
    </row>
    <row r="4" spans="1:15" s="1" customFormat="1" ht="47.25">
      <c r="A4" s="5"/>
      <c r="B4" s="22" t="s">
        <v>309</v>
      </c>
      <c r="C4" s="23"/>
      <c r="D4" s="27"/>
      <c r="E4" s="112"/>
      <c r="F4" s="112"/>
      <c r="G4" s="112"/>
      <c r="H4" s="112"/>
      <c r="I4" s="132"/>
      <c r="J4" s="130"/>
      <c r="K4" s="130"/>
      <c r="L4" s="131"/>
      <c r="M4" s="131"/>
      <c r="N4" s="131"/>
      <c r="O4" s="131"/>
    </row>
    <row r="5" spans="1:15" s="1" customFormat="1" ht="15">
      <c r="A5" s="5">
        <v>1</v>
      </c>
      <c r="B5" s="6" t="s">
        <v>9</v>
      </c>
      <c r="C5" s="5" t="s">
        <v>58</v>
      </c>
      <c r="D5" s="26">
        <v>2400</v>
      </c>
      <c r="E5" s="112"/>
      <c r="F5" s="112"/>
      <c r="G5" s="112"/>
      <c r="H5" s="112"/>
      <c r="I5" s="132" t="e">
        <f>D5/H5</f>
        <v>#DIV/0!</v>
      </c>
      <c r="J5" s="130"/>
      <c r="K5" s="130">
        <f aca="true" t="shared" si="0" ref="K5:K10">J5*1.2</f>
        <v>0</v>
      </c>
      <c r="L5" s="131">
        <f>H5*J5</f>
        <v>0</v>
      </c>
      <c r="M5" s="131">
        <f aca="true" t="shared" si="1" ref="M5:M10">L5*1.2</f>
        <v>0</v>
      </c>
      <c r="N5" s="131">
        <f>D5*J5</f>
        <v>0</v>
      </c>
      <c r="O5" s="131">
        <f aca="true" t="shared" si="2" ref="O5:O10">N5*1.2</f>
        <v>0</v>
      </c>
    </row>
    <row r="6" spans="1:15" s="1" customFormat="1" ht="15">
      <c r="A6" s="5">
        <f aca="true" t="shared" si="3" ref="A6:A42">1+A5</f>
        <v>2</v>
      </c>
      <c r="B6" s="6" t="s">
        <v>10</v>
      </c>
      <c r="C6" s="5" t="s">
        <v>58</v>
      </c>
      <c r="D6" s="26">
        <v>2100</v>
      </c>
      <c r="E6" s="112"/>
      <c r="F6" s="112"/>
      <c r="G6" s="112"/>
      <c r="H6" s="112"/>
      <c r="I6" s="132" t="e">
        <f>D6/H6</f>
        <v>#DIV/0!</v>
      </c>
      <c r="J6" s="130"/>
      <c r="K6" s="130">
        <f t="shared" si="0"/>
        <v>0</v>
      </c>
      <c r="L6" s="131">
        <f>H6*J6</f>
        <v>0</v>
      </c>
      <c r="M6" s="131">
        <f t="shared" si="1"/>
        <v>0</v>
      </c>
      <c r="N6" s="131">
        <f>D6*J6</f>
        <v>0</v>
      </c>
      <c r="O6" s="131">
        <f t="shared" si="2"/>
        <v>0</v>
      </c>
    </row>
    <row r="7" spans="1:15" s="1" customFormat="1" ht="15">
      <c r="A7" s="5">
        <f t="shared" si="3"/>
        <v>3</v>
      </c>
      <c r="B7" s="6" t="s">
        <v>11</v>
      </c>
      <c r="C7" s="5" t="s">
        <v>58</v>
      </c>
      <c r="D7" s="26">
        <v>1200</v>
      </c>
      <c r="E7" s="112"/>
      <c r="F7" s="112"/>
      <c r="G7" s="112"/>
      <c r="H7" s="112"/>
      <c r="I7" s="132" t="e">
        <f>D7/H7</f>
        <v>#DIV/0!</v>
      </c>
      <c r="J7" s="130"/>
      <c r="K7" s="130">
        <f t="shared" si="0"/>
        <v>0</v>
      </c>
      <c r="L7" s="131">
        <f>H7*J7</f>
        <v>0</v>
      </c>
      <c r="M7" s="131">
        <f t="shared" si="1"/>
        <v>0</v>
      </c>
      <c r="N7" s="131">
        <f>D7*J7</f>
        <v>0</v>
      </c>
      <c r="O7" s="131">
        <f t="shared" si="2"/>
        <v>0</v>
      </c>
    </row>
    <row r="8" spans="1:15" s="1" customFormat="1" ht="15">
      <c r="A8" s="5">
        <f t="shared" si="3"/>
        <v>4</v>
      </c>
      <c r="B8" s="6" t="s">
        <v>12</v>
      </c>
      <c r="C8" s="5" t="s">
        <v>58</v>
      </c>
      <c r="D8" s="26">
        <v>360</v>
      </c>
      <c r="E8" s="112"/>
      <c r="F8" s="112"/>
      <c r="G8" s="112"/>
      <c r="H8" s="112"/>
      <c r="I8" s="132" t="e">
        <f>D8/H8</f>
        <v>#DIV/0!</v>
      </c>
      <c r="J8" s="130"/>
      <c r="K8" s="130">
        <f t="shared" si="0"/>
        <v>0</v>
      </c>
      <c r="L8" s="131">
        <f>H8*J8</f>
        <v>0</v>
      </c>
      <c r="M8" s="131">
        <f t="shared" si="1"/>
        <v>0</v>
      </c>
      <c r="N8" s="131">
        <f>D8*J8</f>
        <v>0</v>
      </c>
      <c r="O8" s="131">
        <f t="shared" si="2"/>
        <v>0</v>
      </c>
    </row>
    <row r="9" spans="1:15" s="1" customFormat="1" ht="15">
      <c r="A9" s="5">
        <f t="shared" si="3"/>
        <v>5</v>
      </c>
      <c r="B9" s="6" t="s">
        <v>13</v>
      </c>
      <c r="C9" s="5" t="s">
        <v>58</v>
      </c>
      <c r="D9" s="26">
        <v>330000</v>
      </c>
      <c r="E9" s="112"/>
      <c r="F9" s="112"/>
      <c r="G9" s="112"/>
      <c r="H9" s="112"/>
      <c r="I9" s="132" t="e">
        <f>D9/H9</f>
        <v>#DIV/0!</v>
      </c>
      <c r="J9" s="130"/>
      <c r="K9" s="130">
        <f t="shared" si="0"/>
        <v>0</v>
      </c>
      <c r="L9" s="131">
        <f>H9*J9</f>
        <v>0</v>
      </c>
      <c r="M9" s="131">
        <f t="shared" si="1"/>
        <v>0</v>
      </c>
      <c r="N9" s="131">
        <f>D9*J9</f>
        <v>0</v>
      </c>
      <c r="O9" s="131">
        <f t="shared" si="2"/>
        <v>0</v>
      </c>
    </row>
    <row r="10" spans="1:15" s="1" customFormat="1" ht="15">
      <c r="A10" s="5">
        <f t="shared" si="3"/>
        <v>6</v>
      </c>
      <c r="B10" s="6" t="s">
        <v>14</v>
      </c>
      <c r="C10" s="5" t="s">
        <v>58</v>
      </c>
      <c r="D10" s="26">
        <v>180</v>
      </c>
      <c r="E10" s="112"/>
      <c r="F10" s="112"/>
      <c r="G10" s="112"/>
      <c r="H10" s="112"/>
      <c r="I10" s="132" t="e">
        <f>D10/H10</f>
        <v>#DIV/0!</v>
      </c>
      <c r="J10" s="130"/>
      <c r="K10" s="130">
        <f t="shared" si="0"/>
        <v>0</v>
      </c>
      <c r="L10" s="131">
        <f>H10*J10</f>
        <v>0</v>
      </c>
      <c r="M10" s="131">
        <f t="shared" si="1"/>
        <v>0</v>
      </c>
      <c r="N10" s="131">
        <f>D10*J10</f>
        <v>0</v>
      </c>
      <c r="O10" s="131">
        <f t="shared" si="2"/>
        <v>0</v>
      </c>
    </row>
    <row r="11" spans="1:15" s="1" customFormat="1" ht="15">
      <c r="A11" s="5">
        <f t="shared" si="3"/>
        <v>7</v>
      </c>
      <c r="B11" s="6" t="s">
        <v>15</v>
      </c>
      <c r="C11" s="5" t="s">
        <v>58</v>
      </c>
      <c r="D11" s="26">
        <v>30</v>
      </c>
      <c r="E11" s="112"/>
      <c r="F11" s="112"/>
      <c r="G11" s="112"/>
      <c r="H11" s="112"/>
      <c r="I11" s="132" t="e">
        <f aca="true" t="shared" si="4" ref="I11:I42">D11/H11</f>
        <v>#DIV/0!</v>
      </c>
      <c r="J11" s="130"/>
      <c r="K11" s="130">
        <f aca="true" t="shared" si="5" ref="K11:K42">J11*1.2</f>
        <v>0</v>
      </c>
      <c r="L11" s="131">
        <f aca="true" t="shared" si="6" ref="L11:L42">H11*J11</f>
        <v>0</v>
      </c>
      <c r="M11" s="131">
        <f aca="true" t="shared" si="7" ref="M11:M42">L11*1.2</f>
        <v>0</v>
      </c>
      <c r="N11" s="131">
        <f aca="true" t="shared" si="8" ref="N11:N42">D11*J11</f>
        <v>0</v>
      </c>
      <c r="O11" s="131">
        <f aca="true" t="shared" si="9" ref="O11:O43">N11*1.2</f>
        <v>0</v>
      </c>
    </row>
    <row r="12" spans="1:15" s="1" customFormat="1" ht="15">
      <c r="A12" s="5">
        <f t="shared" si="3"/>
        <v>8</v>
      </c>
      <c r="B12" s="6" t="s">
        <v>16</v>
      </c>
      <c r="C12" s="5" t="s">
        <v>58</v>
      </c>
      <c r="D12" s="26">
        <v>24</v>
      </c>
      <c r="E12" s="112"/>
      <c r="F12" s="112"/>
      <c r="G12" s="112"/>
      <c r="H12" s="112"/>
      <c r="I12" s="132" t="e">
        <f t="shared" si="4"/>
        <v>#DIV/0!</v>
      </c>
      <c r="J12" s="130"/>
      <c r="K12" s="130">
        <f t="shared" si="5"/>
        <v>0</v>
      </c>
      <c r="L12" s="131">
        <f t="shared" si="6"/>
        <v>0</v>
      </c>
      <c r="M12" s="131">
        <f t="shared" si="7"/>
        <v>0</v>
      </c>
      <c r="N12" s="131">
        <f t="shared" si="8"/>
        <v>0</v>
      </c>
      <c r="O12" s="131">
        <f t="shared" si="9"/>
        <v>0</v>
      </c>
    </row>
    <row r="13" spans="1:15" s="1" customFormat="1" ht="15">
      <c r="A13" s="5">
        <f t="shared" si="3"/>
        <v>9</v>
      </c>
      <c r="B13" s="6" t="s">
        <v>17</v>
      </c>
      <c r="C13" s="5" t="s">
        <v>58</v>
      </c>
      <c r="D13" s="26">
        <v>64</v>
      </c>
      <c r="E13" s="112"/>
      <c r="F13" s="112"/>
      <c r="G13" s="112"/>
      <c r="H13" s="112"/>
      <c r="I13" s="132" t="e">
        <f t="shared" si="4"/>
        <v>#DIV/0!</v>
      </c>
      <c r="J13" s="130"/>
      <c r="K13" s="130">
        <f t="shared" si="5"/>
        <v>0</v>
      </c>
      <c r="L13" s="131">
        <f t="shared" si="6"/>
        <v>0</v>
      </c>
      <c r="M13" s="131">
        <f t="shared" si="7"/>
        <v>0</v>
      </c>
      <c r="N13" s="131">
        <f t="shared" si="8"/>
        <v>0</v>
      </c>
      <c r="O13" s="131">
        <f t="shared" si="9"/>
        <v>0</v>
      </c>
    </row>
    <row r="14" spans="1:15" s="1" customFormat="1" ht="15">
      <c r="A14" s="5">
        <f t="shared" si="3"/>
        <v>10</v>
      </c>
      <c r="B14" s="6" t="s">
        <v>18</v>
      </c>
      <c r="C14" s="5" t="s">
        <v>58</v>
      </c>
      <c r="D14" s="26">
        <v>32</v>
      </c>
      <c r="E14" s="112"/>
      <c r="F14" s="112"/>
      <c r="G14" s="112"/>
      <c r="H14" s="112"/>
      <c r="I14" s="132" t="e">
        <f t="shared" si="4"/>
        <v>#DIV/0!</v>
      </c>
      <c r="J14" s="130"/>
      <c r="K14" s="130">
        <f t="shared" si="5"/>
        <v>0</v>
      </c>
      <c r="L14" s="131">
        <f t="shared" si="6"/>
        <v>0</v>
      </c>
      <c r="M14" s="131">
        <f t="shared" si="7"/>
        <v>0</v>
      </c>
      <c r="N14" s="131">
        <f t="shared" si="8"/>
        <v>0</v>
      </c>
      <c r="O14" s="131">
        <f t="shared" si="9"/>
        <v>0</v>
      </c>
    </row>
    <row r="15" spans="1:15" s="1" customFormat="1" ht="15">
      <c r="A15" s="5">
        <f t="shared" si="3"/>
        <v>11</v>
      </c>
      <c r="B15" s="6" t="s">
        <v>19</v>
      </c>
      <c r="C15" s="5" t="s">
        <v>58</v>
      </c>
      <c r="D15" s="26">
        <v>24</v>
      </c>
      <c r="E15" s="112"/>
      <c r="F15" s="112"/>
      <c r="G15" s="112"/>
      <c r="H15" s="112"/>
      <c r="I15" s="132" t="e">
        <f t="shared" si="4"/>
        <v>#DIV/0!</v>
      </c>
      <c r="J15" s="130"/>
      <c r="K15" s="130">
        <f t="shared" si="5"/>
        <v>0</v>
      </c>
      <c r="L15" s="131">
        <f t="shared" si="6"/>
        <v>0</v>
      </c>
      <c r="M15" s="131">
        <f t="shared" si="7"/>
        <v>0</v>
      </c>
      <c r="N15" s="131">
        <f t="shared" si="8"/>
        <v>0</v>
      </c>
      <c r="O15" s="131">
        <f t="shared" si="9"/>
        <v>0</v>
      </c>
    </row>
    <row r="16" spans="1:15" s="1" customFormat="1" ht="15">
      <c r="A16" s="5">
        <f t="shared" si="3"/>
        <v>12</v>
      </c>
      <c r="B16" s="6" t="s">
        <v>20</v>
      </c>
      <c r="C16" s="5" t="s">
        <v>58</v>
      </c>
      <c r="D16" s="26">
        <v>18</v>
      </c>
      <c r="E16" s="112"/>
      <c r="F16" s="112"/>
      <c r="G16" s="112"/>
      <c r="H16" s="112"/>
      <c r="I16" s="132" t="e">
        <f t="shared" si="4"/>
        <v>#DIV/0!</v>
      </c>
      <c r="J16" s="130"/>
      <c r="K16" s="130">
        <f t="shared" si="5"/>
        <v>0</v>
      </c>
      <c r="L16" s="131">
        <f t="shared" si="6"/>
        <v>0</v>
      </c>
      <c r="M16" s="131">
        <f t="shared" si="7"/>
        <v>0</v>
      </c>
      <c r="N16" s="131">
        <f t="shared" si="8"/>
        <v>0</v>
      </c>
      <c r="O16" s="131">
        <f t="shared" si="9"/>
        <v>0</v>
      </c>
    </row>
    <row r="17" spans="1:15" s="1" customFormat="1" ht="15">
      <c r="A17" s="5">
        <f t="shared" si="3"/>
        <v>13</v>
      </c>
      <c r="B17" s="6" t="s">
        <v>21</v>
      </c>
      <c r="C17" s="5" t="s">
        <v>58</v>
      </c>
      <c r="D17" s="26">
        <v>24</v>
      </c>
      <c r="E17" s="112"/>
      <c r="F17" s="112"/>
      <c r="G17" s="112"/>
      <c r="H17" s="112"/>
      <c r="I17" s="132" t="e">
        <f t="shared" si="4"/>
        <v>#DIV/0!</v>
      </c>
      <c r="J17" s="130"/>
      <c r="K17" s="130">
        <f t="shared" si="5"/>
        <v>0</v>
      </c>
      <c r="L17" s="131">
        <f t="shared" si="6"/>
        <v>0</v>
      </c>
      <c r="M17" s="131">
        <f t="shared" si="7"/>
        <v>0</v>
      </c>
      <c r="N17" s="131">
        <f t="shared" si="8"/>
        <v>0</v>
      </c>
      <c r="O17" s="131">
        <f t="shared" si="9"/>
        <v>0</v>
      </c>
    </row>
    <row r="18" spans="1:15" s="1" customFormat="1" ht="15">
      <c r="A18" s="5">
        <f t="shared" si="3"/>
        <v>14</v>
      </c>
      <c r="B18" s="6" t="s">
        <v>262</v>
      </c>
      <c r="C18" s="5" t="s">
        <v>58</v>
      </c>
      <c r="D18" s="26">
        <v>360</v>
      </c>
      <c r="E18" s="112"/>
      <c r="F18" s="112"/>
      <c r="G18" s="112"/>
      <c r="H18" s="112"/>
      <c r="I18" s="132" t="e">
        <f t="shared" si="4"/>
        <v>#DIV/0!</v>
      </c>
      <c r="J18" s="130"/>
      <c r="K18" s="130">
        <f t="shared" si="5"/>
        <v>0</v>
      </c>
      <c r="L18" s="131">
        <f t="shared" si="6"/>
        <v>0</v>
      </c>
      <c r="M18" s="131">
        <f t="shared" si="7"/>
        <v>0</v>
      </c>
      <c r="N18" s="131">
        <f t="shared" si="8"/>
        <v>0</v>
      </c>
      <c r="O18" s="131">
        <f t="shared" si="9"/>
        <v>0</v>
      </c>
    </row>
    <row r="19" spans="1:15" s="1" customFormat="1" ht="15">
      <c r="A19" s="5">
        <f t="shared" si="3"/>
        <v>15</v>
      </c>
      <c r="B19" s="6" t="s">
        <v>22</v>
      </c>
      <c r="C19" s="5" t="s">
        <v>58</v>
      </c>
      <c r="D19" s="26">
        <v>3600</v>
      </c>
      <c r="E19" s="112"/>
      <c r="F19" s="112"/>
      <c r="G19" s="112"/>
      <c r="H19" s="112"/>
      <c r="I19" s="132" t="e">
        <f t="shared" si="4"/>
        <v>#DIV/0!</v>
      </c>
      <c r="J19" s="130"/>
      <c r="K19" s="130">
        <f t="shared" si="5"/>
        <v>0</v>
      </c>
      <c r="L19" s="131">
        <f t="shared" si="6"/>
        <v>0</v>
      </c>
      <c r="M19" s="131">
        <f t="shared" si="7"/>
        <v>0</v>
      </c>
      <c r="N19" s="131">
        <f t="shared" si="8"/>
        <v>0</v>
      </c>
      <c r="O19" s="131">
        <f t="shared" si="9"/>
        <v>0</v>
      </c>
    </row>
    <row r="20" spans="1:15" s="1" customFormat="1" ht="15">
      <c r="A20" s="5">
        <f t="shared" si="3"/>
        <v>16</v>
      </c>
      <c r="B20" s="6" t="s">
        <v>23</v>
      </c>
      <c r="C20" s="5" t="s">
        <v>58</v>
      </c>
      <c r="D20" s="26">
        <v>3600</v>
      </c>
      <c r="E20" s="112"/>
      <c r="F20" s="112"/>
      <c r="G20" s="112"/>
      <c r="H20" s="112"/>
      <c r="I20" s="132" t="e">
        <f t="shared" si="4"/>
        <v>#DIV/0!</v>
      </c>
      <c r="J20" s="130"/>
      <c r="K20" s="130">
        <f t="shared" si="5"/>
        <v>0</v>
      </c>
      <c r="L20" s="131">
        <f t="shared" si="6"/>
        <v>0</v>
      </c>
      <c r="M20" s="131">
        <f t="shared" si="7"/>
        <v>0</v>
      </c>
      <c r="N20" s="131">
        <f t="shared" si="8"/>
        <v>0</v>
      </c>
      <c r="O20" s="131">
        <f t="shared" si="9"/>
        <v>0</v>
      </c>
    </row>
    <row r="21" spans="1:15" s="1" customFormat="1" ht="15">
      <c r="A21" s="5">
        <f t="shared" si="3"/>
        <v>17</v>
      </c>
      <c r="B21" s="6" t="s">
        <v>24</v>
      </c>
      <c r="C21" s="5" t="s">
        <v>58</v>
      </c>
      <c r="D21" s="26">
        <v>10800</v>
      </c>
      <c r="E21" s="112"/>
      <c r="F21" s="112"/>
      <c r="G21" s="112"/>
      <c r="H21" s="112"/>
      <c r="I21" s="132" t="e">
        <f t="shared" si="4"/>
        <v>#DIV/0!</v>
      </c>
      <c r="J21" s="130"/>
      <c r="K21" s="130">
        <f t="shared" si="5"/>
        <v>0</v>
      </c>
      <c r="L21" s="131">
        <f t="shared" si="6"/>
        <v>0</v>
      </c>
      <c r="M21" s="131">
        <f t="shared" si="7"/>
        <v>0</v>
      </c>
      <c r="N21" s="131">
        <f t="shared" si="8"/>
        <v>0</v>
      </c>
      <c r="O21" s="131">
        <f t="shared" si="9"/>
        <v>0</v>
      </c>
    </row>
    <row r="22" spans="1:15" s="1" customFormat="1" ht="16.5" customHeight="1">
      <c r="A22" s="5">
        <f t="shared" si="3"/>
        <v>18</v>
      </c>
      <c r="B22" s="6" t="s">
        <v>466</v>
      </c>
      <c r="C22" s="5" t="s">
        <v>57</v>
      </c>
      <c r="D22" s="26">
        <v>90000</v>
      </c>
      <c r="E22" s="112"/>
      <c r="F22" s="112"/>
      <c r="G22" s="112"/>
      <c r="H22" s="112"/>
      <c r="I22" s="132" t="e">
        <f t="shared" si="4"/>
        <v>#DIV/0!</v>
      </c>
      <c r="J22" s="130"/>
      <c r="K22" s="130">
        <f t="shared" si="5"/>
        <v>0</v>
      </c>
      <c r="L22" s="131">
        <f t="shared" si="6"/>
        <v>0</v>
      </c>
      <c r="M22" s="131">
        <f t="shared" si="7"/>
        <v>0</v>
      </c>
      <c r="N22" s="131">
        <f t="shared" si="8"/>
        <v>0</v>
      </c>
      <c r="O22" s="131">
        <f t="shared" si="9"/>
        <v>0</v>
      </c>
    </row>
    <row r="23" spans="1:15" s="1" customFormat="1" ht="15">
      <c r="A23" s="5">
        <f t="shared" si="3"/>
        <v>19</v>
      </c>
      <c r="B23" s="6" t="s">
        <v>25</v>
      </c>
      <c r="C23" s="5" t="s">
        <v>58</v>
      </c>
      <c r="D23" s="26">
        <v>3600</v>
      </c>
      <c r="E23" s="112"/>
      <c r="F23" s="112"/>
      <c r="G23" s="112"/>
      <c r="H23" s="112"/>
      <c r="I23" s="132" t="e">
        <f t="shared" si="4"/>
        <v>#DIV/0!</v>
      </c>
      <c r="J23" s="130"/>
      <c r="K23" s="130">
        <f t="shared" si="5"/>
        <v>0</v>
      </c>
      <c r="L23" s="131">
        <f t="shared" si="6"/>
        <v>0</v>
      </c>
      <c r="M23" s="131">
        <f t="shared" si="7"/>
        <v>0</v>
      </c>
      <c r="N23" s="131">
        <f t="shared" si="8"/>
        <v>0</v>
      </c>
      <c r="O23" s="131">
        <f t="shared" si="9"/>
        <v>0</v>
      </c>
    </row>
    <row r="24" spans="1:15" s="1" customFormat="1" ht="15">
      <c r="A24" s="5">
        <f t="shared" si="3"/>
        <v>20</v>
      </c>
      <c r="B24" s="6" t="s">
        <v>26</v>
      </c>
      <c r="C24" s="5" t="s">
        <v>58</v>
      </c>
      <c r="D24" s="26">
        <v>6</v>
      </c>
      <c r="E24" s="112"/>
      <c r="F24" s="112"/>
      <c r="G24" s="112"/>
      <c r="H24" s="112"/>
      <c r="I24" s="132" t="e">
        <f t="shared" si="4"/>
        <v>#DIV/0!</v>
      </c>
      <c r="J24" s="130"/>
      <c r="K24" s="130">
        <f t="shared" si="5"/>
        <v>0</v>
      </c>
      <c r="L24" s="131">
        <f t="shared" si="6"/>
        <v>0</v>
      </c>
      <c r="M24" s="131">
        <f t="shared" si="7"/>
        <v>0</v>
      </c>
      <c r="N24" s="131">
        <f t="shared" si="8"/>
        <v>0</v>
      </c>
      <c r="O24" s="131">
        <f t="shared" si="9"/>
        <v>0</v>
      </c>
    </row>
    <row r="25" spans="1:15" s="1" customFormat="1" ht="15">
      <c r="A25" s="5">
        <f t="shared" si="3"/>
        <v>21</v>
      </c>
      <c r="B25" s="6" t="s">
        <v>27</v>
      </c>
      <c r="C25" s="5" t="s">
        <v>58</v>
      </c>
      <c r="D25" s="26">
        <v>6</v>
      </c>
      <c r="E25" s="112"/>
      <c r="F25" s="112"/>
      <c r="G25" s="112"/>
      <c r="H25" s="112"/>
      <c r="I25" s="132" t="e">
        <f t="shared" si="4"/>
        <v>#DIV/0!</v>
      </c>
      <c r="J25" s="130"/>
      <c r="K25" s="130">
        <f t="shared" si="5"/>
        <v>0</v>
      </c>
      <c r="L25" s="131">
        <f t="shared" si="6"/>
        <v>0</v>
      </c>
      <c r="M25" s="131">
        <f t="shared" si="7"/>
        <v>0</v>
      </c>
      <c r="N25" s="131">
        <f t="shared" si="8"/>
        <v>0</v>
      </c>
      <c r="O25" s="131">
        <f t="shared" si="9"/>
        <v>0</v>
      </c>
    </row>
    <row r="26" spans="1:15" s="1" customFormat="1" ht="15">
      <c r="A26" s="5">
        <f t="shared" si="3"/>
        <v>22</v>
      </c>
      <c r="B26" s="6" t="s">
        <v>28</v>
      </c>
      <c r="C26" s="5" t="s">
        <v>58</v>
      </c>
      <c r="D26" s="26">
        <v>30</v>
      </c>
      <c r="E26" s="112"/>
      <c r="F26" s="112"/>
      <c r="G26" s="112"/>
      <c r="H26" s="112"/>
      <c r="I26" s="132" t="e">
        <f t="shared" si="4"/>
        <v>#DIV/0!</v>
      </c>
      <c r="J26" s="130"/>
      <c r="K26" s="130">
        <f t="shared" si="5"/>
        <v>0</v>
      </c>
      <c r="L26" s="131">
        <f t="shared" si="6"/>
        <v>0</v>
      </c>
      <c r="M26" s="131">
        <f t="shared" si="7"/>
        <v>0</v>
      </c>
      <c r="N26" s="131">
        <f t="shared" si="8"/>
        <v>0</v>
      </c>
      <c r="O26" s="131">
        <f t="shared" si="9"/>
        <v>0</v>
      </c>
    </row>
    <row r="27" spans="1:15" s="1" customFormat="1" ht="15">
      <c r="A27" s="5">
        <f t="shared" si="3"/>
        <v>23</v>
      </c>
      <c r="B27" s="6" t="s">
        <v>29</v>
      </c>
      <c r="C27" s="5" t="s">
        <v>58</v>
      </c>
      <c r="D27" s="26">
        <v>30</v>
      </c>
      <c r="E27" s="112"/>
      <c r="F27" s="112"/>
      <c r="G27" s="112"/>
      <c r="H27" s="112"/>
      <c r="I27" s="132" t="e">
        <f t="shared" si="4"/>
        <v>#DIV/0!</v>
      </c>
      <c r="J27" s="130"/>
      <c r="K27" s="130">
        <f t="shared" si="5"/>
        <v>0</v>
      </c>
      <c r="L27" s="131">
        <f t="shared" si="6"/>
        <v>0</v>
      </c>
      <c r="M27" s="131">
        <f t="shared" si="7"/>
        <v>0</v>
      </c>
      <c r="N27" s="131">
        <f t="shared" si="8"/>
        <v>0</v>
      </c>
      <c r="O27" s="131">
        <f t="shared" si="9"/>
        <v>0</v>
      </c>
    </row>
    <row r="28" spans="1:15" s="1" customFormat="1" ht="15">
      <c r="A28" s="5">
        <f t="shared" si="3"/>
        <v>24</v>
      </c>
      <c r="B28" s="6" t="s">
        <v>30</v>
      </c>
      <c r="C28" s="5" t="s">
        <v>58</v>
      </c>
      <c r="D28" s="26">
        <v>12</v>
      </c>
      <c r="E28" s="112"/>
      <c r="F28" s="112"/>
      <c r="G28" s="112"/>
      <c r="H28" s="112"/>
      <c r="I28" s="132" t="e">
        <f t="shared" si="4"/>
        <v>#DIV/0!</v>
      </c>
      <c r="J28" s="130"/>
      <c r="K28" s="130">
        <f t="shared" si="5"/>
        <v>0</v>
      </c>
      <c r="L28" s="131">
        <f t="shared" si="6"/>
        <v>0</v>
      </c>
      <c r="M28" s="131">
        <f t="shared" si="7"/>
        <v>0</v>
      </c>
      <c r="N28" s="131">
        <f t="shared" si="8"/>
        <v>0</v>
      </c>
      <c r="O28" s="131">
        <f t="shared" si="9"/>
        <v>0</v>
      </c>
    </row>
    <row r="29" spans="1:15" s="1" customFormat="1" ht="15">
      <c r="A29" s="5">
        <f t="shared" si="3"/>
        <v>25</v>
      </c>
      <c r="B29" s="6" t="s">
        <v>31</v>
      </c>
      <c r="C29" s="5" t="s">
        <v>58</v>
      </c>
      <c r="D29" s="26">
        <v>12</v>
      </c>
      <c r="E29" s="112"/>
      <c r="F29" s="112"/>
      <c r="G29" s="112"/>
      <c r="H29" s="112"/>
      <c r="I29" s="132" t="e">
        <f t="shared" si="4"/>
        <v>#DIV/0!</v>
      </c>
      <c r="J29" s="130"/>
      <c r="K29" s="130">
        <f t="shared" si="5"/>
        <v>0</v>
      </c>
      <c r="L29" s="131">
        <f t="shared" si="6"/>
        <v>0</v>
      </c>
      <c r="M29" s="131">
        <f t="shared" si="7"/>
        <v>0</v>
      </c>
      <c r="N29" s="131">
        <f t="shared" si="8"/>
        <v>0</v>
      </c>
      <c r="O29" s="131">
        <f t="shared" si="9"/>
        <v>0</v>
      </c>
    </row>
    <row r="30" spans="1:15" s="1" customFormat="1" ht="15">
      <c r="A30" s="5">
        <f t="shared" si="3"/>
        <v>26</v>
      </c>
      <c r="B30" s="6" t="s">
        <v>32</v>
      </c>
      <c r="C30" s="5" t="s">
        <v>58</v>
      </c>
      <c r="D30" s="26">
        <v>12</v>
      </c>
      <c r="E30" s="112"/>
      <c r="F30" s="112"/>
      <c r="G30" s="112"/>
      <c r="H30" s="112"/>
      <c r="I30" s="132" t="e">
        <f t="shared" si="4"/>
        <v>#DIV/0!</v>
      </c>
      <c r="J30" s="130"/>
      <c r="K30" s="130">
        <f t="shared" si="5"/>
        <v>0</v>
      </c>
      <c r="L30" s="131">
        <f t="shared" si="6"/>
        <v>0</v>
      </c>
      <c r="M30" s="131">
        <f t="shared" si="7"/>
        <v>0</v>
      </c>
      <c r="N30" s="131">
        <f t="shared" si="8"/>
        <v>0</v>
      </c>
      <c r="O30" s="131">
        <f t="shared" si="9"/>
        <v>0</v>
      </c>
    </row>
    <row r="31" spans="1:15" s="1" customFormat="1" ht="15">
      <c r="A31" s="5">
        <f t="shared" si="3"/>
        <v>27</v>
      </c>
      <c r="B31" s="6" t="s">
        <v>33</v>
      </c>
      <c r="C31" s="5" t="s">
        <v>58</v>
      </c>
      <c r="D31" s="26">
        <v>6</v>
      </c>
      <c r="E31" s="112"/>
      <c r="F31" s="112"/>
      <c r="G31" s="112"/>
      <c r="H31" s="112"/>
      <c r="I31" s="132" t="e">
        <f t="shared" si="4"/>
        <v>#DIV/0!</v>
      </c>
      <c r="J31" s="130"/>
      <c r="K31" s="130">
        <f t="shared" si="5"/>
        <v>0</v>
      </c>
      <c r="L31" s="131">
        <f t="shared" si="6"/>
        <v>0</v>
      </c>
      <c r="M31" s="131">
        <f t="shared" si="7"/>
        <v>0</v>
      </c>
      <c r="N31" s="131">
        <f t="shared" si="8"/>
        <v>0</v>
      </c>
      <c r="O31" s="131">
        <f t="shared" si="9"/>
        <v>0</v>
      </c>
    </row>
    <row r="32" spans="1:15" s="1" customFormat="1" ht="15">
      <c r="A32" s="5">
        <f t="shared" si="3"/>
        <v>28</v>
      </c>
      <c r="B32" s="6" t="s">
        <v>34</v>
      </c>
      <c r="C32" s="5" t="s">
        <v>58</v>
      </c>
      <c r="D32" s="26">
        <v>6</v>
      </c>
      <c r="E32" s="112"/>
      <c r="F32" s="112"/>
      <c r="G32" s="112"/>
      <c r="H32" s="112"/>
      <c r="I32" s="132" t="e">
        <f t="shared" si="4"/>
        <v>#DIV/0!</v>
      </c>
      <c r="J32" s="130"/>
      <c r="K32" s="130">
        <f t="shared" si="5"/>
        <v>0</v>
      </c>
      <c r="L32" s="131">
        <f t="shared" si="6"/>
        <v>0</v>
      </c>
      <c r="M32" s="131">
        <f t="shared" si="7"/>
        <v>0</v>
      </c>
      <c r="N32" s="131">
        <f t="shared" si="8"/>
        <v>0</v>
      </c>
      <c r="O32" s="131">
        <f t="shared" si="9"/>
        <v>0</v>
      </c>
    </row>
    <row r="33" spans="1:15" s="1" customFormat="1" ht="15">
      <c r="A33" s="5">
        <f t="shared" si="3"/>
        <v>29</v>
      </c>
      <c r="B33" s="6" t="s">
        <v>35</v>
      </c>
      <c r="C33" s="5" t="s">
        <v>58</v>
      </c>
      <c r="D33" s="26">
        <v>6</v>
      </c>
      <c r="E33" s="112"/>
      <c r="F33" s="112"/>
      <c r="G33" s="112"/>
      <c r="H33" s="112"/>
      <c r="I33" s="132" t="e">
        <f t="shared" si="4"/>
        <v>#DIV/0!</v>
      </c>
      <c r="J33" s="130"/>
      <c r="K33" s="130">
        <f t="shared" si="5"/>
        <v>0</v>
      </c>
      <c r="L33" s="131">
        <f t="shared" si="6"/>
        <v>0</v>
      </c>
      <c r="M33" s="131">
        <f t="shared" si="7"/>
        <v>0</v>
      </c>
      <c r="N33" s="131">
        <f t="shared" si="8"/>
        <v>0</v>
      </c>
      <c r="O33" s="131">
        <f t="shared" si="9"/>
        <v>0</v>
      </c>
    </row>
    <row r="34" spans="1:15" s="1" customFormat="1" ht="15">
      <c r="A34" s="5">
        <f t="shared" si="3"/>
        <v>30</v>
      </c>
      <c r="B34" s="6" t="s">
        <v>36</v>
      </c>
      <c r="C34" s="5" t="s">
        <v>58</v>
      </c>
      <c r="D34" s="26">
        <v>24</v>
      </c>
      <c r="E34" s="112"/>
      <c r="F34" s="112"/>
      <c r="G34" s="112"/>
      <c r="H34" s="112"/>
      <c r="I34" s="132" t="e">
        <f t="shared" si="4"/>
        <v>#DIV/0!</v>
      </c>
      <c r="J34" s="130"/>
      <c r="K34" s="130">
        <f t="shared" si="5"/>
        <v>0</v>
      </c>
      <c r="L34" s="131">
        <f t="shared" si="6"/>
        <v>0</v>
      </c>
      <c r="M34" s="131">
        <f t="shared" si="7"/>
        <v>0</v>
      </c>
      <c r="N34" s="131">
        <f t="shared" si="8"/>
        <v>0</v>
      </c>
      <c r="O34" s="131">
        <f t="shared" si="9"/>
        <v>0</v>
      </c>
    </row>
    <row r="35" spans="1:15" s="1" customFormat="1" ht="15">
      <c r="A35" s="5">
        <f t="shared" si="3"/>
        <v>31</v>
      </c>
      <c r="B35" s="6" t="s">
        <v>37</v>
      </c>
      <c r="C35" s="5" t="s">
        <v>58</v>
      </c>
      <c r="D35" s="26">
        <v>24</v>
      </c>
      <c r="E35" s="112"/>
      <c r="F35" s="112"/>
      <c r="G35" s="112"/>
      <c r="H35" s="112"/>
      <c r="I35" s="132" t="e">
        <f t="shared" si="4"/>
        <v>#DIV/0!</v>
      </c>
      <c r="J35" s="130"/>
      <c r="K35" s="130">
        <f t="shared" si="5"/>
        <v>0</v>
      </c>
      <c r="L35" s="131">
        <f t="shared" si="6"/>
        <v>0</v>
      </c>
      <c r="M35" s="131">
        <f t="shared" si="7"/>
        <v>0</v>
      </c>
      <c r="N35" s="131">
        <f t="shared" si="8"/>
        <v>0</v>
      </c>
      <c r="O35" s="131">
        <f t="shared" si="9"/>
        <v>0</v>
      </c>
    </row>
    <row r="36" spans="1:15" s="1" customFormat="1" ht="15">
      <c r="A36" s="5">
        <f t="shared" si="3"/>
        <v>32</v>
      </c>
      <c r="B36" s="6" t="s">
        <v>38</v>
      </c>
      <c r="C36" s="5" t="s">
        <v>58</v>
      </c>
      <c r="D36" s="26">
        <v>24</v>
      </c>
      <c r="E36" s="112"/>
      <c r="F36" s="112"/>
      <c r="G36" s="112"/>
      <c r="H36" s="112"/>
      <c r="I36" s="132" t="e">
        <f t="shared" si="4"/>
        <v>#DIV/0!</v>
      </c>
      <c r="J36" s="130"/>
      <c r="K36" s="130">
        <f t="shared" si="5"/>
        <v>0</v>
      </c>
      <c r="L36" s="131">
        <f t="shared" si="6"/>
        <v>0</v>
      </c>
      <c r="M36" s="131">
        <f t="shared" si="7"/>
        <v>0</v>
      </c>
      <c r="N36" s="131">
        <f t="shared" si="8"/>
        <v>0</v>
      </c>
      <c r="O36" s="131">
        <f t="shared" si="9"/>
        <v>0</v>
      </c>
    </row>
    <row r="37" spans="1:15" s="1" customFormat="1" ht="15">
      <c r="A37" s="5">
        <f t="shared" si="3"/>
        <v>33</v>
      </c>
      <c r="B37" s="6" t="s">
        <v>39</v>
      </c>
      <c r="C37" s="5" t="s">
        <v>58</v>
      </c>
      <c r="D37" s="26">
        <v>12</v>
      </c>
      <c r="E37" s="112"/>
      <c r="F37" s="112"/>
      <c r="G37" s="112"/>
      <c r="H37" s="112"/>
      <c r="I37" s="132" t="e">
        <f t="shared" si="4"/>
        <v>#DIV/0!</v>
      </c>
      <c r="J37" s="130"/>
      <c r="K37" s="130">
        <f t="shared" si="5"/>
        <v>0</v>
      </c>
      <c r="L37" s="131">
        <f t="shared" si="6"/>
        <v>0</v>
      </c>
      <c r="M37" s="131">
        <f t="shared" si="7"/>
        <v>0</v>
      </c>
      <c r="N37" s="131">
        <f t="shared" si="8"/>
        <v>0</v>
      </c>
      <c r="O37" s="131">
        <f t="shared" si="9"/>
        <v>0</v>
      </c>
    </row>
    <row r="38" spans="1:15" s="1" customFormat="1" ht="15">
      <c r="A38" s="5">
        <f t="shared" si="3"/>
        <v>34</v>
      </c>
      <c r="B38" s="6" t="s">
        <v>40</v>
      </c>
      <c r="C38" s="5" t="s">
        <v>58</v>
      </c>
      <c r="D38" s="26">
        <v>288</v>
      </c>
      <c r="E38" s="112"/>
      <c r="F38" s="112"/>
      <c r="G38" s="112"/>
      <c r="H38" s="112"/>
      <c r="I38" s="132" t="e">
        <f t="shared" si="4"/>
        <v>#DIV/0!</v>
      </c>
      <c r="J38" s="130"/>
      <c r="K38" s="130">
        <f t="shared" si="5"/>
        <v>0</v>
      </c>
      <c r="L38" s="131">
        <f t="shared" si="6"/>
        <v>0</v>
      </c>
      <c r="M38" s="131">
        <f t="shared" si="7"/>
        <v>0</v>
      </c>
      <c r="N38" s="131">
        <f t="shared" si="8"/>
        <v>0</v>
      </c>
      <c r="O38" s="131">
        <f t="shared" si="9"/>
        <v>0</v>
      </c>
    </row>
    <row r="39" spans="1:15" s="1" customFormat="1" ht="15">
      <c r="A39" s="5">
        <f t="shared" si="3"/>
        <v>35</v>
      </c>
      <c r="B39" s="6" t="s">
        <v>41</v>
      </c>
      <c r="C39" s="5" t="s">
        <v>58</v>
      </c>
      <c r="D39" s="26">
        <v>240</v>
      </c>
      <c r="E39" s="112"/>
      <c r="F39" s="112"/>
      <c r="G39" s="112"/>
      <c r="H39" s="112"/>
      <c r="I39" s="132" t="e">
        <f t="shared" si="4"/>
        <v>#DIV/0!</v>
      </c>
      <c r="J39" s="130"/>
      <c r="K39" s="130">
        <f t="shared" si="5"/>
        <v>0</v>
      </c>
      <c r="L39" s="131">
        <f t="shared" si="6"/>
        <v>0</v>
      </c>
      <c r="M39" s="131">
        <f t="shared" si="7"/>
        <v>0</v>
      </c>
      <c r="N39" s="131">
        <f t="shared" si="8"/>
        <v>0</v>
      </c>
      <c r="O39" s="131">
        <f t="shared" si="9"/>
        <v>0</v>
      </c>
    </row>
    <row r="40" spans="1:15" s="1" customFormat="1" ht="15">
      <c r="A40" s="5">
        <f t="shared" si="3"/>
        <v>36</v>
      </c>
      <c r="B40" s="6" t="s">
        <v>42</v>
      </c>
      <c r="C40" s="5" t="s">
        <v>58</v>
      </c>
      <c r="D40" s="26">
        <v>1</v>
      </c>
      <c r="E40" s="112"/>
      <c r="F40" s="112"/>
      <c r="G40" s="112"/>
      <c r="H40" s="112"/>
      <c r="I40" s="132" t="e">
        <f t="shared" si="4"/>
        <v>#DIV/0!</v>
      </c>
      <c r="J40" s="130"/>
      <c r="K40" s="130">
        <f t="shared" si="5"/>
        <v>0</v>
      </c>
      <c r="L40" s="131">
        <f t="shared" si="6"/>
        <v>0</v>
      </c>
      <c r="M40" s="131">
        <f t="shared" si="7"/>
        <v>0</v>
      </c>
      <c r="N40" s="131">
        <f t="shared" si="8"/>
        <v>0</v>
      </c>
      <c r="O40" s="131">
        <f t="shared" si="9"/>
        <v>0</v>
      </c>
    </row>
    <row r="41" spans="1:15" s="1" customFormat="1" ht="15">
      <c r="A41" s="5">
        <f t="shared" si="3"/>
        <v>37</v>
      </c>
      <c r="B41" s="6" t="s">
        <v>43</v>
      </c>
      <c r="C41" s="5" t="s">
        <v>58</v>
      </c>
      <c r="D41" s="26">
        <v>1</v>
      </c>
      <c r="E41" s="112"/>
      <c r="F41" s="112"/>
      <c r="G41" s="112"/>
      <c r="H41" s="112"/>
      <c r="I41" s="132" t="e">
        <f t="shared" si="4"/>
        <v>#DIV/0!</v>
      </c>
      <c r="J41" s="130"/>
      <c r="K41" s="130">
        <f t="shared" si="5"/>
        <v>0</v>
      </c>
      <c r="L41" s="131">
        <f t="shared" si="6"/>
        <v>0</v>
      </c>
      <c r="M41" s="131">
        <f t="shared" si="7"/>
        <v>0</v>
      </c>
      <c r="N41" s="131">
        <f t="shared" si="8"/>
        <v>0</v>
      </c>
      <c r="O41" s="131">
        <f t="shared" si="9"/>
        <v>0</v>
      </c>
    </row>
    <row r="42" spans="1:15" s="1" customFormat="1" ht="15.75" thickBot="1">
      <c r="A42" s="5">
        <f t="shared" si="3"/>
        <v>38</v>
      </c>
      <c r="B42" s="6" t="s">
        <v>44</v>
      </c>
      <c r="C42" s="5" t="s">
        <v>57</v>
      </c>
      <c r="D42" s="26">
        <v>10</v>
      </c>
      <c r="E42" s="112"/>
      <c r="F42" s="112"/>
      <c r="G42" s="112"/>
      <c r="H42" s="112"/>
      <c r="I42" s="132" t="e">
        <f t="shared" si="4"/>
        <v>#DIV/0!</v>
      </c>
      <c r="J42" s="130"/>
      <c r="K42" s="130">
        <f t="shared" si="5"/>
        <v>0</v>
      </c>
      <c r="L42" s="131">
        <f t="shared" si="6"/>
        <v>0</v>
      </c>
      <c r="M42" s="133">
        <f t="shared" si="7"/>
        <v>0</v>
      </c>
      <c r="N42" s="133">
        <f t="shared" si="8"/>
        <v>0</v>
      </c>
      <c r="O42" s="133">
        <f t="shared" si="9"/>
        <v>0</v>
      </c>
    </row>
    <row r="43" spans="13:15" ht="16.5" thickBot="1">
      <c r="M43" s="134" t="s">
        <v>475</v>
      </c>
      <c r="N43" s="135">
        <f>SUM(N5:N42)</f>
        <v>0</v>
      </c>
      <c r="O43" s="136">
        <f>1.2*N43</f>
        <v>0</v>
      </c>
    </row>
  </sheetData>
  <sheetProtection/>
  <mergeCells count="1">
    <mergeCell ref="B1:D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0">
      <selection activeCell="H5" sqref="H5"/>
    </sheetView>
  </sheetViews>
  <sheetFormatPr defaultColWidth="9.140625" defaultRowHeight="12.75"/>
  <cols>
    <col min="1" max="1" width="6.8515625" style="34" customWidth="1"/>
    <col min="2" max="2" width="48.7109375" style="4" customWidth="1"/>
    <col min="3" max="3" width="8.421875" style="34" customWidth="1"/>
    <col min="4" max="4" width="14.57421875" style="46" customWidth="1"/>
    <col min="5" max="6" width="17.7109375" style="114" customWidth="1"/>
    <col min="7" max="7" width="14.00390625" style="114" customWidth="1"/>
    <col min="8" max="8" width="11.7109375" style="114" customWidth="1"/>
    <col min="9" max="9" width="17.57421875" style="114" customWidth="1"/>
    <col min="10" max="11" width="13.140625" style="114" customWidth="1"/>
    <col min="12" max="13" width="11.421875" style="114" customWidth="1"/>
    <col min="14" max="15" width="14.28125" style="114" customWidth="1"/>
    <col min="16" max="16384" width="9.140625" style="4" customWidth="1"/>
  </cols>
  <sheetData>
    <row r="1" spans="1:4" ht="15.75">
      <c r="A1" s="91" t="s">
        <v>221</v>
      </c>
      <c r="B1" s="137" t="s">
        <v>214</v>
      </c>
      <c r="C1" s="137"/>
      <c r="D1" s="138"/>
    </row>
    <row r="2" spans="1:15" ht="90">
      <c r="A2" s="3" t="s">
        <v>311</v>
      </c>
      <c r="B2" s="3" t="s">
        <v>0</v>
      </c>
      <c r="C2" s="3" t="s">
        <v>291</v>
      </c>
      <c r="D2" s="24" t="s">
        <v>290</v>
      </c>
      <c r="E2" s="110" t="s">
        <v>461</v>
      </c>
      <c r="F2" s="110" t="s">
        <v>462</v>
      </c>
      <c r="G2" s="110" t="s">
        <v>463</v>
      </c>
      <c r="H2" s="127" t="s">
        <v>464</v>
      </c>
      <c r="I2" s="127" t="s">
        <v>465</v>
      </c>
      <c r="J2" s="128" t="s">
        <v>469</v>
      </c>
      <c r="K2" s="128" t="s">
        <v>470</v>
      </c>
      <c r="L2" s="129" t="s">
        <v>471</v>
      </c>
      <c r="M2" s="129" t="s">
        <v>472</v>
      </c>
      <c r="N2" s="129" t="s">
        <v>473</v>
      </c>
      <c r="O2" s="129" t="s">
        <v>474</v>
      </c>
    </row>
    <row r="3" spans="1:15" ht="47.25">
      <c r="A3" s="33"/>
      <c r="B3" s="139" t="s">
        <v>468</v>
      </c>
      <c r="C3" s="140"/>
      <c r="D3" s="141"/>
      <c r="E3" s="115"/>
      <c r="F3" s="115"/>
      <c r="G3" s="115"/>
      <c r="H3" s="115"/>
      <c r="I3" s="115"/>
      <c r="J3" s="142"/>
      <c r="K3" s="142"/>
      <c r="L3" s="143"/>
      <c r="M3" s="143"/>
      <c r="N3" s="143"/>
      <c r="O3" s="143"/>
    </row>
    <row r="4" spans="1:15" ht="17.25" customHeight="1">
      <c r="A4" s="35">
        <v>1</v>
      </c>
      <c r="B4" s="83" t="s">
        <v>2</v>
      </c>
      <c r="C4" s="33" t="s">
        <v>230</v>
      </c>
      <c r="D4" s="144">
        <v>1300</v>
      </c>
      <c r="E4" s="115"/>
      <c r="F4" s="115"/>
      <c r="G4" s="115"/>
      <c r="H4" s="115"/>
      <c r="I4" s="145" t="e">
        <f>D4/H4</f>
        <v>#DIV/0!</v>
      </c>
      <c r="J4" s="142"/>
      <c r="K4" s="142">
        <f>J4*1.2</f>
        <v>0</v>
      </c>
      <c r="L4" s="143">
        <f>H4*J4</f>
        <v>0</v>
      </c>
      <c r="M4" s="143">
        <f>L4*1.2</f>
        <v>0</v>
      </c>
      <c r="N4" s="143">
        <f>D4*J4</f>
        <v>0</v>
      </c>
      <c r="O4" s="143">
        <f>N4*1.2</f>
        <v>0</v>
      </c>
    </row>
    <row r="5" spans="1:15" ht="15" customHeight="1">
      <c r="A5" s="35">
        <f>1+A4</f>
        <v>2</v>
      </c>
      <c r="B5" s="83" t="s">
        <v>3</v>
      </c>
      <c r="C5" s="33" t="s">
        <v>230</v>
      </c>
      <c r="D5" s="144">
        <v>800</v>
      </c>
      <c r="E5" s="115"/>
      <c r="F5" s="115"/>
      <c r="G5" s="115"/>
      <c r="H5" s="115"/>
      <c r="I5" s="145" t="e">
        <f>D5/H5</f>
        <v>#DIV/0!</v>
      </c>
      <c r="J5" s="142"/>
      <c r="K5" s="142">
        <f aca="true" t="shared" si="0" ref="K5:K25">J5*1.2</f>
        <v>0</v>
      </c>
      <c r="L5" s="143">
        <f>H5*J5</f>
        <v>0</v>
      </c>
      <c r="M5" s="143">
        <f aca="true" t="shared" si="1" ref="M5:M25">L5*1.2</f>
        <v>0</v>
      </c>
      <c r="N5" s="143">
        <f>D5*J5</f>
        <v>0</v>
      </c>
      <c r="O5" s="143">
        <f aca="true" t="shared" si="2" ref="O5:O25">N5*1.2</f>
        <v>0</v>
      </c>
    </row>
    <row r="6" spans="1:15" ht="15">
      <c r="A6" s="35">
        <f>1+A5</f>
        <v>3</v>
      </c>
      <c r="B6" s="83" t="s">
        <v>4</v>
      </c>
      <c r="C6" s="34" t="s">
        <v>230</v>
      </c>
      <c r="D6" s="144">
        <v>624</v>
      </c>
      <c r="E6" s="115"/>
      <c r="F6" s="115"/>
      <c r="G6" s="115"/>
      <c r="H6" s="115"/>
      <c r="I6" s="145" t="e">
        <f>D6/H6</f>
        <v>#DIV/0!</v>
      </c>
      <c r="J6" s="142"/>
      <c r="K6" s="142">
        <f t="shared" si="0"/>
        <v>0</v>
      </c>
      <c r="L6" s="143">
        <f>H6*J6</f>
        <v>0</v>
      </c>
      <c r="M6" s="143">
        <f t="shared" si="1"/>
        <v>0</v>
      </c>
      <c r="N6" s="143">
        <f>D6*J6</f>
        <v>0</v>
      </c>
      <c r="O6" s="143">
        <f t="shared" si="2"/>
        <v>0</v>
      </c>
    </row>
    <row r="7" spans="1:15" ht="15">
      <c r="A7" s="35">
        <f>1+A6</f>
        <v>4</v>
      </c>
      <c r="B7" s="83" t="s">
        <v>5</v>
      </c>
      <c r="C7" s="33" t="s">
        <v>230</v>
      </c>
      <c r="D7" s="144">
        <v>48</v>
      </c>
      <c r="E7" s="115"/>
      <c r="F7" s="115"/>
      <c r="G7" s="115"/>
      <c r="H7" s="115"/>
      <c r="I7" s="145" t="e">
        <f aca="true" t="shared" si="3" ref="I7:I25">D7/H7</f>
        <v>#DIV/0!</v>
      </c>
      <c r="J7" s="142"/>
      <c r="K7" s="142">
        <f t="shared" si="0"/>
        <v>0</v>
      </c>
      <c r="L7" s="143">
        <f aca="true" t="shared" si="4" ref="L7:L25">H7*J7</f>
        <v>0</v>
      </c>
      <c r="M7" s="143">
        <f t="shared" si="1"/>
        <v>0</v>
      </c>
      <c r="N7" s="143">
        <f aca="true" t="shared" si="5" ref="N7:N25">D7*J7</f>
        <v>0</v>
      </c>
      <c r="O7" s="143">
        <f t="shared" si="2"/>
        <v>0</v>
      </c>
    </row>
    <row r="8" spans="1:15" ht="15">
      <c r="A8" s="35">
        <f>1+A7</f>
        <v>5</v>
      </c>
      <c r="B8" s="83" t="s">
        <v>6</v>
      </c>
      <c r="C8" s="33" t="s">
        <v>230</v>
      </c>
      <c r="D8" s="144">
        <v>0.08</v>
      </c>
      <c r="E8" s="115"/>
      <c r="F8" s="115"/>
      <c r="G8" s="115"/>
      <c r="H8" s="115"/>
      <c r="I8" s="145" t="e">
        <f t="shared" si="3"/>
        <v>#DIV/0!</v>
      </c>
      <c r="J8" s="142"/>
      <c r="K8" s="142">
        <f t="shared" si="0"/>
        <v>0</v>
      </c>
      <c r="L8" s="143">
        <f t="shared" si="4"/>
        <v>0</v>
      </c>
      <c r="M8" s="143">
        <f t="shared" si="1"/>
        <v>0</v>
      </c>
      <c r="N8" s="143">
        <f t="shared" si="5"/>
        <v>0</v>
      </c>
      <c r="O8" s="143">
        <f t="shared" si="2"/>
        <v>0</v>
      </c>
    </row>
    <row r="9" spans="1:15" ht="30">
      <c r="A9" s="35">
        <f>1+A8</f>
        <v>6</v>
      </c>
      <c r="B9" s="83" t="s">
        <v>7</v>
      </c>
      <c r="C9" s="33" t="s">
        <v>230</v>
      </c>
      <c r="D9" s="144">
        <v>0.045</v>
      </c>
      <c r="E9" s="115"/>
      <c r="F9" s="115"/>
      <c r="G9" s="115"/>
      <c r="H9" s="115"/>
      <c r="I9" s="145" t="e">
        <f t="shared" si="3"/>
        <v>#DIV/0!</v>
      </c>
      <c r="J9" s="142"/>
      <c r="K9" s="142">
        <f t="shared" si="0"/>
        <v>0</v>
      </c>
      <c r="L9" s="143">
        <f t="shared" si="4"/>
        <v>0</v>
      </c>
      <c r="M9" s="143">
        <f t="shared" si="1"/>
        <v>0</v>
      </c>
      <c r="N9" s="143">
        <f t="shared" si="5"/>
        <v>0</v>
      </c>
      <c r="O9" s="143">
        <f t="shared" si="2"/>
        <v>0</v>
      </c>
    </row>
    <row r="10" spans="1:15" ht="15.75">
      <c r="A10" s="35"/>
      <c r="B10" s="63" t="s">
        <v>75</v>
      </c>
      <c r="C10" s="111"/>
      <c r="D10" s="146"/>
      <c r="E10" s="115"/>
      <c r="F10" s="115"/>
      <c r="G10" s="115"/>
      <c r="H10" s="115"/>
      <c r="I10" s="145"/>
      <c r="J10" s="142"/>
      <c r="K10" s="142"/>
      <c r="L10" s="143"/>
      <c r="M10" s="143"/>
      <c r="N10" s="143"/>
      <c r="O10" s="143"/>
    </row>
    <row r="11" spans="1:15" ht="15">
      <c r="A11" s="35">
        <f>A9+1</f>
        <v>7</v>
      </c>
      <c r="B11" s="83" t="s">
        <v>59</v>
      </c>
      <c r="C11" s="33" t="s">
        <v>230</v>
      </c>
      <c r="D11" s="141">
        <v>1000</v>
      </c>
      <c r="E11" s="115"/>
      <c r="F11" s="115"/>
      <c r="G11" s="115"/>
      <c r="H11" s="115"/>
      <c r="I11" s="145" t="e">
        <f t="shared" si="3"/>
        <v>#DIV/0!</v>
      </c>
      <c r="J11" s="142"/>
      <c r="K11" s="142">
        <f t="shared" si="0"/>
        <v>0</v>
      </c>
      <c r="L11" s="143">
        <f t="shared" si="4"/>
        <v>0</v>
      </c>
      <c r="M11" s="143">
        <f t="shared" si="1"/>
        <v>0</v>
      </c>
      <c r="N11" s="143">
        <f t="shared" si="5"/>
        <v>0</v>
      </c>
      <c r="O11" s="143">
        <f t="shared" si="2"/>
        <v>0</v>
      </c>
    </row>
    <row r="12" spans="1:15" ht="15">
      <c r="A12" s="35">
        <f aca="true" t="shared" si="6" ref="A12:A25">1+A11</f>
        <v>8</v>
      </c>
      <c r="B12" s="83" t="s">
        <v>60</v>
      </c>
      <c r="C12" s="33" t="s">
        <v>230</v>
      </c>
      <c r="D12" s="141">
        <v>380</v>
      </c>
      <c r="E12" s="115"/>
      <c r="F12" s="115"/>
      <c r="G12" s="115"/>
      <c r="H12" s="115"/>
      <c r="I12" s="145" t="e">
        <f t="shared" si="3"/>
        <v>#DIV/0!</v>
      </c>
      <c r="J12" s="142"/>
      <c r="K12" s="142">
        <f t="shared" si="0"/>
        <v>0</v>
      </c>
      <c r="L12" s="143">
        <f t="shared" si="4"/>
        <v>0</v>
      </c>
      <c r="M12" s="143">
        <f t="shared" si="1"/>
        <v>0</v>
      </c>
      <c r="N12" s="143">
        <f t="shared" si="5"/>
        <v>0</v>
      </c>
      <c r="O12" s="143">
        <f t="shared" si="2"/>
        <v>0</v>
      </c>
    </row>
    <row r="13" spans="1:15" ht="15">
      <c r="A13" s="35">
        <f t="shared" si="6"/>
        <v>9</v>
      </c>
      <c r="B13" s="83" t="s">
        <v>61</v>
      </c>
      <c r="C13" s="33" t="s">
        <v>230</v>
      </c>
      <c r="D13" s="141">
        <v>38</v>
      </c>
      <c r="E13" s="115"/>
      <c r="F13" s="115"/>
      <c r="G13" s="115"/>
      <c r="H13" s="115"/>
      <c r="I13" s="145" t="e">
        <f t="shared" si="3"/>
        <v>#DIV/0!</v>
      </c>
      <c r="J13" s="142"/>
      <c r="K13" s="142">
        <f t="shared" si="0"/>
        <v>0</v>
      </c>
      <c r="L13" s="143">
        <f t="shared" si="4"/>
        <v>0</v>
      </c>
      <c r="M13" s="143">
        <f t="shared" si="1"/>
        <v>0</v>
      </c>
      <c r="N13" s="143">
        <f t="shared" si="5"/>
        <v>0</v>
      </c>
      <c r="O13" s="143">
        <f t="shared" si="2"/>
        <v>0</v>
      </c>
    </row>
    <row r="14" spans="1:15" ht="15">
      <c r="A14" s="35">
        <f t="shared" si="6"/>
        <v>10</v>
      </c>
      <c r="B14" s="83" t="s">
        <v>62</v>
      </c>
      <c r="C14" s="33" t="s">
        <v>230</v>
      </c>
      <c r="D14" s="141">
        <v>288</v>
      </c>
      <c r="E14" s="115"/>
      <c r="F14" s="115"/>
      <c r="G14" s="115"/>
      <c r="H14" s="115"/>
      <c r="I14" s="145" t="e">
        <f t="shared" si="3"/>
        <v>#DIV/0!</v>
      </c>
      <c r="J14" s="142"/>
      <c r="K14" s="142">
        <f t="shared" si="0"/>
        <v>0</v>
      </c>
      <c r="L14" s="143">
        <f t="shared" si="4"/>
        <v>0</v>
      </c>
      <c r="M14" s="143">
        <f t="shared" si="1"/>
        <v>0</v>
      </c>
      <c r="N14" s="143">
        <f t="shared" si="5"/>
        <v>0</v>
      </c>
      <c r="O14" s="143">
        <f t="shared" si="2"/>
        <v>0</v>
      </c>
    </row>
    <row r="15" spans="1:15" ht="15">
      <c r="A15" s="35">
        <f t="shared" si="6"/>
        <v>11</v>
      </c>
      <c r="B15" s="83" t="s">
        <v>63</v>
      </c>
      <c r="C15" s="33" t="s">
        <v>292</v>
      </c>
      <c r="D15" s="144">
        <v>100</v>
      </c>
      <c r="E15" s="115"/>
      <c r="F15" s="115"/>
      <c r="G15" s="115"/>
      <c r="H15" s="115"/>
      <c r="I15" s="145" t="e">
        <f t="shared" si="3"/>
        <v>#DIV/0!</v>
      </c>
      <c r="J15" s="142"/>
      <c r="K15" s="142">
        <f t="shared" si="0"/>
        <v>0</v>
      </c>
      <c r="L15" s="143">
        <f t="shared" si="4"/>
        <v>0</v>
      </c>
      <c r="M15" s="143">
        <f t="shared" si="1"/>
        <v>0</v>
      </c>
      <c r="N15" s="143">
        <f t="shared" si="5"/>
        <v>0</v>
      </c>
      <c r="O15" s="143">
        <f t="shared" si="2"/>
        <v>0</v>
      </c>
    </row>
    <row r="16" spans="1:15" ht="15">
      <c r="A16" s="35">
        <f t="shared" si="6"/>
        <v>12</v>
      </c>
      <c r="B16" s="83" t="s">
        <v>64</v>
      </c>
      <c r="C16" s="35" t="s">
        <v>57</v>
      </c>
      <c r="D16" s="144">
        <v>16</v>
      </c>
      <c r="E16" s="115"/>
      <c r="F16" s="115"/>
      <c r="G16" s="115"/>
      <c r="H16" s="115"/>
      <c r="I16" s="145" t="e">
        <f t="shared" si="3"/>
        <v>#DIV/0!</v>
      </c>
      <c r="J16" s="142"/>
      <c r="K16" s="142">
        <f t="shared" si="0"/>
        <v>0</v>
      </c>
      <c r="L16" s="143">
        <f t="shared" si="4"/>
        <v>0</v>
      </c>
      <c r="M16" s="143">
        <f t="shared" si="1"/>
        <v>0</v>
      </c>
      <c r="N16" s="143">
        <f t="shared" si="5"/>
        <v>0</v>
      </c>
      <c r="O16" s="143">
        <f t="shared" si="2"/>
        <v>0</v>
      </c>
    </row>
    <row r="17" spans="1:15" ht="15">
      <c r="A17" s="35">
        <f t="shared" si="6"/>
        <v>13</v>
      </c>
      <c r="B17" s="83" t="s">
        <v>65</v>
      </c>
      <c r="C17" s="33" t="s">
        <v>292</v>
      </c>
      <c r="D17" s="144">
        <v>80</v>
      </c>
      <c r="E17" s="115"/>
      <c r="F17" s="115"/>
      <c r="G17" s="115"/>
      <c r="H17" s="115"/>
      <c r="I17" s="145" t="e">
        <f t="shared" si="3"/>
        <v>#DIV/0!</v>
      </c>
      <c r="J17" s="142"/>
      <c r="K17" s="142">
        <f t="shared" si="0"/>
        <v>0</v>
      </c>
      <c r="L17" s="143">
        <f t="shared" si="4"/>
        <v>0</v>
      </c>
      <c r="M17" s="143">
        <f t="shared" si="1"/>
        <v>0</v>
      </c>
      <c r="N17" s="143">
        <f t="shared" si="5"/>
        <v>0</v>
      </c>
      <c r="O17" s="143">
        <f t="shared" si="2"/>
        <v>0</v>
      </c>
    </row>
    <row r="18" spans="1:15" ht="15">
      <c r="A18" s="35">
        <f>1+A17</f>
        <v>14</v>
      </c>
      <c r="B18" s="83" t="s">
        <v>66</v>
      </c>
      <c r="C18" s="33" t="s">
        <v>292</v>
      </c>
      <c r="D18" s="144">
        <v>80</v>
      </c>
      <c r="E18" s="115"/>
      <c r="F18" s="115"/>
      <c r="G18" s="115"/>
      <c r="H18" s="115"/>
      <c r="I18" s="145" t="e">
        <f t="shared" si="3"/>
        <v>#DIV/0!</v>
      </c>
      <c r="J18" s="142"/>
      <c r="K18" s="142">
        <f t="shared" si="0"/>
        <v>0</v>
      </c>
      <c r="L18" s="143">
        <f t="shared" si="4"/>
        <v>0</v>
      </c>
      <c r="M18" s="143">
        <f t="shared" si="1"/>
        <v>0</v>
      </c>
      <c r="N18" s="143">
        <f t="shared" si="5"/>
        <v>0</v>
      </c>
      <c r="O18" s="143">
        <f t="shared" si="2"/>
        <v>0</v>
      </c>
    </row>
    <row r="19" spans="1:15" ht="47.25">
      <c r="A19" s="35"/>
      <c r="B19" s="147" t="s">
        <v>308</v>
      </c>
      <c r="C19" s="33"/>
      <c r="D19" s="141"/>
      <c r="E19" s="115"/>
      <c r="F19" s="115"/>
      <c r="G19" s="115"/>
      <c r="H19" s="115"/>
      <c r="I19" s="145"/>
      <c r="J19" s="142"/>
      <c r="K19" s="142"/>
      <c r="L19" s="143"/>
      <c r="M19" s="143"/>
      <c r="N19" s="143"/>
      <c r="O19" s="143"/>
    </row>
    <row r="20" spans="1:15" ht="15">
      <c r="A20" s="35">
        <f>1+A18</f>
        <v>15</v>
      </c>
      <c r="B20" s="148" t="s">
        <v>67</v>
      </c>
      <c r="C20" s="33" t="s">
        <v>230</v>
      </c>
      <c r="D20" s="144">
        <v>600</v>
      </c>
      <c r="E20" s="115"/>
      <c r="F20" s="115"/>
      <c r="G20" s="115"/>
      <c r="H20" s="115"/>
      <c r="I20" s="145" t="e">
        <f t="shared" si="3"/>
        <v>#DIV/0!</v>
      </c>
      <c r="J20" s="142"/>
      <c r="K20" s="142">
        <f t="shared" si="0"/>
        <v>0</v>
      </c>
      <c r="L20" s="143">
        <f t="shared" si="4"/>
        <v>0</v>
      </c>
      <c r="M20" s="143">
        <f t="shared" si="1"/>
        <v>0</v>
      </c>
      <c r="N20" s="143">
        <f t="shared" si="5"/>
        <v>0</v>
      </c>
      <c r="O20" s="143">
        <f t="shared" si="2"/>
        <v>0</v>
      </c>
    </row>
    <row r="21" spans="1:15" ht="15">
      <c r="A21" s="35">
        <f t="shared" si="6"/>
        <v>16</v>
      </c>
      <c r="B21" s="148" t="s">
        <v>68</v>
      </c>
      <c r="C21" s="33" t="s">
        <v>230</v>
      </c>
      <c r="D21" s="144">
        <v>400</v>
      </c>
      <c r="E21" s="115"/>
      <c r="F21" s="115"/>
      <c r="G21" s="115"/>
      <c r="H21" s="115"/>
      <c r="I21" s="145" t="e">
        <f t="shared" si="3"/>
        <v>#DIV/0!</v>
      </c>
      <c r="J21" s="142"/>
      <c r="K21" s="142">
        <f t="shared" si="0"/>
        <v>0</v>
      </c>
      <c r="L21" s="143">
        <f t="shared" si="4"/>
        <v>0</v>
      </c>
      <c r="M21" s="143">
        <f t="shared" si="1"/>
        <v>0</v>
      </c>
      <c r="N21" s="143">
        <f t="shared" si="5"/>
        <v>0</v>
      </c>
      <c r="O21" s="143">
        <f t="shared" si="2"/>
        <v>0</v>
      </c>
    </row>
    <row r="22" spans="1:15" ht="15">
      <c r="A22" s="35">
        <f t="shared" si="6"/>
        <v>17</v>
      </c>
      <c r="B22" s="148" t="s">
        <v>69</v>
      </c>
      <c r="C22" s="33" t="s">
        <v>230</v>
      </c>
      <c r="D22" s="144">
        <v>115.5</v>
      </c>
      <c r="E22" s="115"/>
      <c r="F22" s="115"/>
      <c r="G22" s="115"/>
      <c r="H22" s="115"/>
      <c r="I22" s="145" t="e">
        <f t="shared" si="3"/>
        <v>#DIV/0!</v>
      </c>
      <c r="J22" s="142"/>
      <c r="K22" s="142">
        <f t="shared" si="0"/>
        <v>0</v>
      </c>
      <c r="L22" s="143">
        <f t="shared" si="4"/>
        <v>0</v>
      </c>
      <c r="M22" s="143">
        <f t="shared" si="1"/>
        <v>0</v>
      </c>
      <c r="N22" s="143">
        <f t="shared" si="5"/>
        <v>0</v>
      </c>
      <c r="O22" s="143">
        <f t="shared" si="2"/>
        <v>0</v>
      </c>
    </row>
    <row r="23" spans="1:15" ht="15">
      <c r="A23" s="35">
        <f t="shared" si="6"/>
        <v>18</v>
      </c>
      <c r="B23" s="148" t="s">
        <v>70</v>
      </c>
      <c r="C23" s="33" t="s">
        <v>230</v>
      </c>
      <c r="D23" s="144">
        <v>0.2</v>
      </c>
      <c r="E23" s="115"/>
      <c r="F23" s="115"/>
      <c r="G23" s="115"/>
      <c r="H23" s="115"/>
      <c r="I23" s="145" t="e">
        <f t="shared" si="3"/>
        <v>#DIV/0!</v>
      </c>
      <c r="J23" s="142"/>
      <c r="K23" s="142">
        <f t="shared" si="0"/>
        <v>0</v>
      </c>
      <c r="L23" s="143">
        <f t="shared" si="4"/>
        <v>0</v>
      </c>
      <c r="M23" s="143">
        <f t="shared" si="1"/>
        <v>0</v>
      </c>
      <c r="N23" s="143">
        <f t="shared" si="5"/>
        <v>0</v>
      </c>
      <c r="O23" s="143">
        <f t="shared" si="2"/>
        <v>0</v>
      </c>
    </row>
    <row r="24" spans="1:15" ht="15">
      <c r="A24" s="35">
        <f t="shared" si="6"/>
        <v>19</v>
      </c>
      <c r="B24" s="148" t="s">
        <v>71</v>
      </c>
      <c r="C24" s="33" t="s">
        <v>230</v>
      </c>
      <c r="D24" s="144">
        <v>0.18</v>
      </c>
      <c r="E24" s="115"/>
      <c r="F24" s="115"/>
      <c r="G24" s="115"/>
      <c r="H24" s="115"/>
      <c r="I24" s="145" t="e">
        <f t="shared" si="3"/>
        <v>#DIV/0!</v>
      </c>
      <c r="J24" s="142"/>
      <c r="K24" s="142">
        <f t="shared" si="0"/>
        <v>0</v>
      </c>
      <c r="L24" s="143">
        <f t="shared" si="4"/>
        <v>0</v>
      </c>
      <c r="M24" s="143">
        <f t="shared" si="1"/>
        <v>0</v>
      </c>
      <c r="N24" s="143">
        <f t="shared" si="5"/>
        <v>0</v>
      </c>
      <c r="O24" s="143">
        <f t="shared" si="2"/>
        <v>0</v>
      </c>
    </row>
    <row r="25" spans="1:15" ht="15.75" thickBot="1">
      <c r="A25" s="35">
        <f t="shared" si="6"/>
        <v>20</v>
      </c>
      <c r="B25" s="148" t="s">
        <v>72</v>
      </c>
      <c r="C25" s="33" t="s">
        <v>230</v>
      </c>
      <c r="D25" s="144">
        <v>0.09</v>
      </c>
      <c r="E25" s="115"/>
      <c r="F25" s="115"/>
      <c r="G25" s="115"/>
      <c r="H25" s="115"/>
      <c r="I25" s="145" t="e">
        <f t="shared" si="3"/>
        <v>#DIV/0!</v>
      </c>
      <c r="J25" s="142"/>
      <c r="K25" s="142">
        <f t="shared" si="0"/>
        <v>0</v>
      </c>
      <c r="L25" s="143">
        <f t="shared" si="4"/>
        <v>0</v>
      </c>
      <c r="M25" s="143">
        <f t="shared" si="1"/>
        <v>0</v>
      </c>
      <c r="N25" s="143">
        <f t="shared" si="5"/>
        <v>0</v>
      </c>
      <c r="O25" s="143">
        <f t="shared" si="2"/>
        <v>0</v>
      </c>
    </row>
    <row r="26" spans="13:15" ht="16.5" thickBot="1">
      <c r="M26" s="149" t="s">
        <v>475</v>
      </c>
      <c r="N26" s="150">
        <f>SUM(N4:N25)</f>
        <v>0</v>
      </c>
      <c r="O26" s="151">
        <f>1.2*N26</f>
        <v>0</v>
      </c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1">
      <selection activeCell="N25" sqref="N25"/>
    </sheetView>
  </sheetViews>
  <sheetFormatPr defaultColWidth="9.140625" defaultRowHeight="12.75"/>
  <cols>
    <col min="1" max="1" width="5.421875" style="20" customWidth="1"/>
    <col min="2" max="2" width="51.28125" style="10" customWidth="1"/>
    <col min="3" max="3" width="8.28125" style="20" customWidth="1"/>
    <col min="4" max="4" width="15.00390625" style="32" customWidth="1"/>
    <col min="5" max="6" width="17.7109375" style="7" customWidth="1"/>
    <col min="7" max="7" width="14.00390625" style="7" customWidth="1"/>
    <col min="8" max="8" width="11.7109375" style="7" customWidth="1"/>
    <col min="9" max="9" width="17.57421875" style="7" customWidth="1"/>
    <col min="10" max="11" width="13.140625" style="7" customWidth="1"/>
    <col min="12" max="13" width="11.421875" style="7" customWidth="1"/>
    <col min="14" max="15" width="14.28125" style="7" customWidth="1"/>
    <col min="16" max="16384" width="9.140625" style="11" customWidth="1"/>
  </cols>
  <sheetData>
    <row r="1" spans="1:4" ht="15.75">
      <c r="A1" s="18" t="s">
        <v>222</v>
      </c>
      <c r="B1" s="121" t="s">
        <v>45</v>
      </c>
      <c r="C1" s="121"/>
      <c r="D1" s="121"/>
    </row>
    <row r="2" spans="1:15" s="4" customFormat="1" ht="90">
      <c r="A2" s="3" t="s">
        <v>311</v>
      </c>
      <c r="B2" s="3" t="s">
        <v>0</v>
      </c>
      <c r="C2" s="3" t="s">
        <v>1</v>
      </c>
      <c r="D2" s="25" t="s">
        <v>290</v>
      </c>
      <c r="E2" s="110" t="s">
        <v>461</v>
      </c>
      <c r="F2" s="110" t="s">
        <v>462</v>
      </c>
      <c r="G2" s="110" t="s">
        <v>463</v>
      </c>
      <c r="H2" s="127" t="s">
        <v>464</v>
      </c>
      <c r="I2" s="127" t="s">
        <v>465</v>
      </c>
      <c r="J2" s="128" t="s">
        <v>469</v>
      </c>
      <c r="K2" s="128" t="s">
        <v>470</v>
      </c>
      <c r="L2" s="129" t="s">
        <v>471</v>
      </c>
      <c r="M2" s="129" t="s">
        <v>472</v>
      </c>
      <c r="N2" s="129" t="s">
        <v>473</v>
      </c>
      <c r="O2" s="129" t="s">
        <v>474</v>
      </c>
    </row>
    <row r="3" spans="1:15" s="10" customFormat="1" ht="15">
      <c r="A3" s="5">
        <v>1</v>
      </c>
      <c r="B3" s="13" t="s">
        <v>264</v>
      </c>
      <c r="C3" s="5" t="s">
        <v>57</v>
      </c>
      <c r="D3" s="26">
        <v>80000</v>
      </c>
      <c r="E3" s="112"/>
      <c r="F3" s="112"/>
      <c r="G3" s="112"/>
      <c r="H3" s="112"/>
      <c r="I3" s="132" t="e">
        <f>D3/H3</f>
        <v>#DIV/0!</v>
      </c>
      <c r="J3" s="130"/>
      <c r="K3" s="130">
        <f>J3*1.2</f>
        <v>0</v>
      </c>
      <c r="L3" s="131">
        <f>H3*J3</f>
        <v>0</v>
      </c>
      <c r="M3" s="131">
        <f>L3*1.2</f>
        <v>0</v>
      </c>
      <c r="N3" s="131">
        <f>D3*J3</f>
        <v>0</v>
      </c>
      <c r="O3" s="131">
        <f>N3*1.2</f>
        <v>0</v>
      </c>
    </row>
    <row r="4" spans="1:15" s="10" customFormat="1" ht="15">
      <c r="A4" s="5">
        <v>2</v>
      </c>
      <c r="B4" s="13" t="s">
        <v>298</v>
      </c>
      <c r="C4" s="5" t="s">
        <v>57</v>
      </c>
      <c r="D4" s="26">
        <v>20000</v>
      </c>
      <c r="E4" s="112"/>
      <c r="F4" s="112"/>
      <c r="G4" s="112"/>
      <c r="H4" s="112"/>
      <c r="I4" s="132" t="e">
        <f>D4/H4</f>
        <v>#DIV/0!</v>
      </c>
      <c r="J4" s="130"/>
      <c r="K4" s="130">
        <f>J4*1.2</f>
        <v>0</v>
      </c>
      <c r="L4" s="131">
        <f>H4*J4</f>
        <v>0</v>
      </c>
      <c r="M4" s="131">
        <f>L4*1.2</f>
        <v>0</v>
      </c>
      <c r="N4" s="131">
        <f>D4*J4</f>
        <v>0</v>
      </c>
      <c r="O4" s="131">
        <f>N4*1.2</f>
        <v>0</v>
      </c>
    </row>
    <row r="5" spans="1:15" s="10" customFormat="1" ht="15">
      <c r="A5" s="5">
        <v>3</v>
      </c>
      <c r="B5" s="13" t="s">
        <v>297</v>
      </c>
      <c r="C5" s="5" t="s">
        <v>57</v>
      </c>
      <c r="D5" s="26">
        <v>40000</v>
      </c>
      <c r="E5" s="112"/>
      <c r="F5" s="112"/>
      <c r="G5" s="112"/>
      <c r="H5" s="112"/>
      <c r="I5" s="132" t="e">
        <f>D5/H5</f>
        <v>#DIV/0!</v>
      </c>
      <c r="J5" s="130"/>
      <c r="K5" s="130">
        <f aca="true" t="shared" si="0" ref="K5:K24">J5*1.2</f>
        <v>0</v>
      </c>
      <c r="L5" s="131">
        <f>H5*J5</f>
        <v>0</v>
      </c>
      <c r="M5" s="131">
        <f aca="true" t="shared" si="1" ref="M5:M24">L5*1.2</f>
        <v>0</v>
      </c>
      <c r="N5" s="131">
        <f>D5*J5</f>
        <v>0</v>
      </c>
      <c r="O5" s="131">
        <f aca="true" t="shared" si="2" ref="O5:O24">N5*1.2</f>
        <v>0</v>
      </c>
    </row>
    <row r="6" spans="1:15" s="10" customFormat="1" ht="15">
      <c r="A6" s="5">
        <f aca="true" t="shared" si="3" ref="A6:A24">1+A5</f>
        <v>4</v>
      </c>
      <c r="B6" s="13" t="s">
        <v>296</v>
      </c>
      <c r="C6" s="5" t="s">
        <v>57</v>
      </c>
      <c r="D6" s="26">
        <v>5000</v>
      </c>
      <c r="E6" s="112"/>
      <c r="F6" s="112"/>
      <c r="G6" s="112"/>
      <c r="H6" s="112"/>
      <c r="I6" s="132" t="e">
        <f>D6/H6</f>
        <v>#DIV/0!</v>
      </c>
      <c r="J6" s="130"/>
      <c r="K6" s="130">
        <f t="shared" si="0"/>
        <v>0</v>
      </c>
      <c r="L6" s="131">
        <f>H6*J6</f>
        <v>0</v>
      </c>
      <c r="M6" s="131">
        <f t="shared" si="1"/>
        <v>0</v>
      </c>
      <c r="N6" s="131">
        <f>D6*J6</f>
        <v>0</v>
      </c>
      <c r="O6" s="131">
        <f t="shared" si="2"/>
        <v>0</v>
      </c>
    </row>
    <row r="7" spans="1:15" s="10" customFormat="1" ht="15">
      <c r="A7" s="5">
        <f>1+A6</f>
        <v>5</v>
      </c>
      <c r="B7" s="13" t="s">
        <v>295</v>
      </c>
      <c r="C7" s="5" t="s">
        <v>57</v>
      </c>
      <c r="D7" s="26">
        <v>40000</v>
      </c>
      <c r="E7" s="112"/>
      <c r="F7" s="112"/>
      <c r="G7" s="112"/>
      <c r="H7" s="112"/>
      <c r="I7" s="132" t="e">
        <f aca="true" t="shared" si="4" ref="I7:I24">D7/H7</f>
        <v>#DIV/0!</v>
      </c>
      <c r="J7" s="130"/>
      <c r="K7" s="130">
        <f t="shared" si="0"/>
        <v>0</v>
      </c>
      <c r="L7" s="131">
        <f aca="true" t="shared" si="5" ref="L7:L24">H7*J7</f>
        <v>0</v>
      </c>
      <c r="M7" s="131">
        <f t="shared" si="1"/>
        <v>0</v>
      </c>
      <c r="N7" s="131">
        <f aca="true" t="shared" si="6" ref="N7:N24">D7*J7</f>
        <v>0</v>
      </c>
      <c r="O7" s="131">
        <f t="shared" si="2"/>
        <v>0</v>
      </c>
    </row>
    <row r="8" spans="1:15" s="10" customFormat="1" ht="30">
      <c r="A8" s="5">
        <f t="shared" si="3"/>
        <v>6</v>
      </c>
      <c r="B8" s="13" t="s">
        <v>310</v>
      </c>
      <c r="C8" s="5" t="s">
        <v>57</v>
      </c>
      <c r="D8" s="26">
        <v>60000</v>
      </c>
      <c r="E8" s="112"/>
      <c r="F8" s="112"/>
      <c r="G8" s="112"/>
      <c r="H8" s="112"/>
      <c r="I8" s="132" t="e">
        <f t="shared" si="4"/>
        <v>#DIV/0!</v>
      </c>
      <c r="J8" s="130"/>
      <c r="K8" s="130">
        <f t="shared" si="0"/>
        <v>0</v>
      </c>
      <c r="L8" s="131">
        <f t="shared" si="5"/>
        <v>0</v>
      </c>
      <c r="M8" s="131">
        <f t="shared" si="1"/>
        <v>0</v>
      </c>
      <c r="N8" s="131">
        <f t="shared" si="6"/>
        <v>0</v>
      </c>
      <c r="O8" s="131">
        <f t="shared" si="2"/>
        <v>0</v>
      </c>
    </row>
    <row r="9" spans="1:15" s="10" customFormat="1" ht="15">
      <c r="A9" s="5">
        <f t="shared" si="3"/>
        <v>7</v>
      </c>
      <c r="B9" s="13" t="s">
        <v>299</v>
      </c>
      <c r="C9" s="5" t="s">
        <v>57</v>
      </c>
      <c r="D9" s="26">
        <v>50000</v>
      </c>
      <c r="E9" s="112"/>
      <c r="F9" s="112"/>
      <c r="G9" s="112"/>
      <c r="H9" s="112"/>
      <c r="I9" s="132" t="e">
        <f t="shared" si="4"/>
        <v>#DIV/0!</v>
      </c>
      <c r="J9" s="130"/>
      <c r="K9" s="130">
        <f t="shared" si="0"/>
        <v>0</v>
      </c>
      <c r="L9" s="131">
        <f t="shared" si="5"/>
        <v>0</v>
      </c>
      <c r="M9" s="131">
        <f t="shared" si="1"/>
        <v>0</v>
      </c>
      <c r="N9" s="131">
        <f t="shared" si="6"/>
        <v>0</v>
      </c>
      <c r="O9" s="131">
        <f t="shared" si="2"/>
        <v>0</v>
      </c>
    </row>
    <row r="10" spans="1:15" s="10" customFormat="1" ht="15">
      <c r="A10" s="5">
        <f t="shared" si="3"/>
        <v>8</v>
      </c>
      <c r="B10" s="13" t="s">
        <v>301</v>
      </c>
      <c r="C10" s="5" t="s">
        <v>57</v>
      </c>
      <c r="D10" s="26">
        <v>50000</v>
      </c>
      <c r="E10" s="112"/>
      <c r="F10" s="112"/>
      <c r="G10" s="112"/>
      <c r="H10" s="112"/>
      <c r="I10" s="132" t="e">
        <f t="shared" si="4"/>
        <v>#DIV/0!</v>
      </c>
      <c r="J10" s="130"/>
      <c r="K10" s="130">
        <f t="shared" si="0"/>
        <v>0</v>
      </c>
      <c r="L10" s="131">
        <f t="shared" si="5"/>
        <v>0</v>
      </c>
      <c r="M10" s="131">
        <f t="shared" si="1"/>
        <v>0</v>
      </c>
      <c r="N10" s="131">
        <f t="shared" si="6"/>
        <v>0</v>
      </c>
      <c r="O10" s="131">
        <f t="shared" si="2"/>
        <v>0</v>
      </c>
    </row>
    <row r="11" spans="1:15" s="10" customFormat="1" ht="30">
      <c r="A11" s="5">
        <f t="shared" si="3"/>
        <v>9</v>
      </c>
      <c r="B11" s="13" t="s">
        <v>300</v>
      </c>
      <c r="C11" s="5" t="s">
        <v>57</v>
      </c>
      <c r="D11" s="26">
        <v>10000</v>
      </c>
      <c r="E11" s="112"/>
      <c r="F11" s="112"/>
      <c r="G11" s="112"/>
      <c r="H11" s="112"/>
      <c r="I11" s="132" t="e">
        <f t="shared" si="4"/>
        <v>#DIV/0!</v>
      </c>
      <c r="J11" s="130"/>
      <c r="K11" s="130">
        <f t="shared" si="0"/>
        <v>0</v>
      </c>
      <c r="L11" s="131">
        <f t="shared" si="5"/>
        <v>0</v>
      </c>
      <c r="M11" s="131">
        <f t="shared" si="1"/>
        <v>0</v>
      </c>
      <c r="N11" s="131">
        <f t="shared" si="6"/>
        <v>0</v>
      </c>
      <c r="O11" s="131">
        <f t="shared" si="2"/>
        <v>0</v>
      </c>
    </row>
    <row r="12" spans="1:15" s="10" customFormat="1" ht="30">
      <c r="A12" s="5">
        <f t="shared" si="3"/>
        <v>10</v>
      </c>
      <c r="B12" s="13" t="s">
        <v>263</v>
      </c>
      <c r="C12" s="5" t="s">
        <v>57</v>
      </c>
      <c r="D12" s="26">
        <v>500</v>
      </c>
      <c r="E12" s="112"/>
      <c r="F12" s="112"/>
      <c r="G12" s="112"/>
      <c r="H12" s="112"/>
      <c r="I12" s="132" t="e">
        <f t="shared" si="4"/>
        <v>#DIV/0!</v>
      </c>
      <c r="J12" s="130"/>
      <c r="K12" s="130">
        <f t="shared" si="0"/>
        <v>0</v>
      </c>
      <c r="L12" s="131">
        <f t="shared" si="5"/>
        <v>0</v>
      </c>
      <c r="M12" s="131">
        <f t="shared" si="1"/>
        <v>0</v>
      </c>
      <c r="N12" s="131">
        <f t="shared" si="6"/>
        <v>0</v>
      </c>
      <c r="O12" s="131">
        <f t="shared" si="2"/>
        <v>0</v>
      </c>
    </row>
    <row r="13" spans="1:15" s="10" customFormat="1" ht="30">
      <c r="A13" s="5">
        <f t="shared" si="3"/>
        <v>11</v>
      </c>
      <c r="B13" s="13" t="s">
        <v>285</v>
      </c>
      <c r="C13" s="5" t="s">
        <v>57</v>
      </c>
      <c r="D13" s="26">
        <v>40000</v>
      </c>
      <c r="E13" s="112"/>
      <c r="F13" s="112"/>
      <c r="G13" s="112"/>
      <c r="H13" s="112"/>
      <c r="I13" s="132" t="e">
        <f t="shared" si="4"/>
        <v>#DIV/0!</v>
      </c>
      <c r="J13" s="130"/>
      <c r="K13" s="130">
        <f t="shared" si="0"/>
        <v>0</v>
      </c>
      <c r="L13" s="131">
        <f t="shared" si="5"/>
        <v>0</v>
      </c>
      <c r="M13" s="131">
        <f t="shared" si="1"/>
        <v>0</v>
      </c>
      <c r="N13" s="131">
        <f t="shared" si="6"/>
        <v>0</v>
      </c>
      <c r="O13" s="131">
        <f t="shared" si="2"/>
        <v>0</v>
      </c>
    </row>
    <row r="14" spans="1:15" s="10" customFormat="1" ht="15">
      <c r="A14" s="5">
        <f t="shared" si="3"/>
        <v>12</v>
      </c>
      <c r="B14" s="13" t="s">
        <v>46</v>
      </c>
      <c r="C14" s="5" t="s">
        <v>57</v>
      </c>
      <c r="D14" s="26">
        <v>500</v>
      </c>
      <c r="E14" s="112"/>
      <c r="F14" s="112"/>
      <c r="G14" s="112"/>
      <c r="H14" s="112"/>
      <c r="I14" s="132" t="e">
        <f t="shared" si="4"/>
        <v>#DIV/0!</v>
      </c>
      <c r="J14" s="130"/>
      <c r="K14" s="130">
        <f t="shared" si="0"/>
        <v>0</v>
      </c>
      <c r="L14" s="131">
        <f t="shared" si="5"/>
        <v>0</v>
      </c>
      <c r="M14" s="131">
        <f t="shared" si="1"/>
        <v>0</v>
      </c>
      <c r="N14" s="131">
        <f t="shared" si="6"/>
        <v>0</v>
      </c>
      <c r="O14" s="131">
        <f t="shared" si="2"/>
        <v>0</v>
      </c>
    </row>
    <row r="15" spans="1:15" s="10" customFormat="1" ht="15">
      <c r="A15" s="5">
        <f t="shared" si="3"/>
        <v>13</v>
      </c>
      <c r="B15" s="13" t="s">
        <v>304</v>
      </c>
      <c r="C15" s="5" t="s">
        <v>57</v>
      </c>
      <c r="D15" s="26">
        <v>10000</v>
      </c>
      <c r="E15" s="112"/>
      <c r="F15" s="112"/>
      <c r="G15" s="112"/>
      <c r="H15" s="112"/>
      <c r="I15" s="132" t="e">
        <f t="shared" si="4"/>
        <v>#DIV/0!</v>
      </c>
      <c r="J15" s="130"/>
      <c r="K15" s="130">
        <f t="shared" si="0"/>
        <v>0</v>
      </c>
      <c r="L15" s="131">
        <f t="shared" si="5"/>
        <v>0</v>
      </c>
      <c r="M15" s="131">
        <f t="shared" si="1"/>
        <v>0</v>
      </c>
      <c r="N15" s="131">
        <f t="shared" si="6"/>
        <v>0</v>
      </c>
      <c r="O15" s="131">
        <f t="shared" si="2"/>
        <v>0</v>
      </c>
    </row>
    <row r="16" spans="1:15" s="10" customFormat="1" ht="15">
      <c r="A16" s="5">
        <f t="shared" si="3"/>
        <v>14</v>
      </c>
      <c r="B16" s="13" t="s">
        <v>305</v>
      </c>
      <c r="C16" s="5" t="s">
        <v>57</v>
      </c>
      <c r="D16" s="26">
        <v>5000</v>
      </c>
      <c r="E16" s="112"/>
      <c r="F16" s="112"/>
      <c r="G16" s="112"/>
      <c r="H16" s="112"/>
      <c r="I16" s="132" t="e">
        <f t="shared" si="4"/>
        <v>#DIV/0!</v>
      </c>
      <c r="J16" s="130"/>
      <c r="K16" s="130">
        <f t="shared" si="0"/>
        <v>0</v>
      </c>
      <c r="L16" s="131">
        <f t="shared" si="5"/>
        <v>0</v>
      </c>
      <c r="M16" s="131">
        <f t="shared" si="1"/>
        <v>0</v>
      </c>
      <c r="N16" s="131">
        <f t="shared" si="6"/>
        <v>0</v>
      </c>
      <c r="O16" s="131">
        <f t="shared" si="2"/>
        <v>0</v>
      </c>
    </row>
    <row r="17" spans="1:15" s="10" customFormat="1" ht="15">
      <c r="A17" s="5">
        <f t="shared" si="3"/>
        <v>15</v>
      </c>
      <c r="B17" s="13" t="s">
        <v>306</v>
      </c>
      <c r="C17" s="5" t="s">
        <v>57</v>
      </c>
      <c r="D17" s="26">
        <v>2000</v>
      </c>
      <c r="E17" s="112"/>
      <c r="F17" s="112"/>
      <c r="G17" s="112"/>
      <c r="H17" s="112"/>
      <c r="I17" s="132" t="e">
        <f t="shared" si="4"/>
        <v>#DIV/0!</v>
      </c>
      <c r="J17" s="130"/>
      <c r="K17" s="130">
        <f t="shared" si="0"/>
        <v>0</v>
      </c>
      <c r="L17" s="131">
        <f t="shared" si="5"/>
        <v>0</v>
      </c>
      <c r="M17" s="131">
        <f t="shared" si="1"/>
        <v>0</v>
      </c>
      <c r="N17" s="131">
        <f t="shared" si="6"/>
        <v>0</v>
      </c>
      <c r="O17" s="131">
        <f t="shared" si="2"/>
        <v>0</v>
      </c>
    </row>
    <row r="18" spans="1:15" s="10" customFormat="1" ht="30">
      <c r="A18" s="5">
        <f t="shared" si="3"/>
        <v>16</v>
      </c>
      <c r="B18" s="13" t="s">
        <v>307</v>
      </c>
      <c r="C18" s="5" t="s">
        <v>57</v>
      </c>
      <c r="D18" s="26">
        <v>5000</v>
      </c>
      <c r="E18" s="112"/>
      <c r="F18" s="112"/>
      <c r="G18" s="112"/>
      <c r="H18" s="112"/>
      <c r="I18" s="132" t="e">
        <f t="shared" si="4"/>
        <v>#DIV/0!</v>
      </c>
      <c r="J18" s="130"/>
      <c r="K18" s="130">
        <f t="shared" si="0"/>
        <v>0</v>
      </c>
      <c r="L18" s="131">
        <f t="shared" si="5"/>
        <v>0</v>
      </c>
      <c r="M18" s="131">
        <f t="shared" si="1"/>
        <v>0</v>
      </c>
      <c r="N18" s="131">
        <f t="shared" si="6"/>
        <v>0</v>
      </c>
      <c r="O18" s="131">
        <f t="shared" si="2"/>
        <v>0</v>
      </c>
    </row>
    <row r="19" spans="1:15" s="7" customFormat="1" ht="15">
      <c r="A19" s="5">
        <f t="shared" si="3"/>
        <v>17</v>
      </c>
      <c r="B19" s="13" t="s">
        <v>302</v>
      </c>
      <c r="C19" s="5" t="s">
        <v>57</v>
      </c>
      <c r="D19" s="26">
        <v>2000</v>
      </c>
      <c r="E19" s="112"/>
      <c r="F19" s="112"/>
      <c r="G19" s="112"/>
      <c r="H19" s="112"/>
      <c r="I19" s="132" t="e">
        <f t="shared" si="4"/>
        <v>#DIV/0!</v>
      </c>
      <c r="J19" s="130"/>
      <c r="K19" s="130">
        <f t="shared" si="0"/>
        <v>0</v>
      </c>
      <c r="L19" s="131">
        <f t="shared" si="5"/>
        <v>0</v>
      </c>
      <c r="M19" s="131">
        <f t="shared" si="1"/>
        <v>0</v>
      </c>
      <c r="N19" s="131">
        <f t="shared" si="6"/>
        <v>0</v>
      </c>
      <c r="O19" s="131">
        <f t="shared" si="2"/>
        <v>0</v>
      </c>
    </row>
    <row r="20" spans="1:15" s="7" customFormat="1" ht="30">
      <c r="A20" s="5">
        <f t="shared" si="3"/>
        <v>18</v>
      </c>
      <c r="B20" s="29" t="s">
        <v>288</v>
      </c>
      <c r="C20" s="5" t="s">
        <v>57</v>
      </c>
      <c r="D20" s="31">
        <v>1000</v>
      </c>
      <c r="E20" s="112"/>
      <c r="F20" s="112"/>
      <c r="G20" s="112"/>
      <c r="H20" s="112"/>
      <c r="I20" s="132" t="e">
        <f t="shared" si="4"/>
        <v>#DIV/0!</v>
      </c>
      <c r="J20" s="130"/>
      <c r="K20" s="130">
        <f t="shared" si="0"/>
        <v>0</v>
      </c>
      <c r="L20" s="131">
        <f t="shared" si="5"/>
        <v>0</v>
      </c>
      <c r="M20" s="131">
        <f t="shared" si="1"/>
        <v>0</v>
      </c>
      <c r="N20" s="131">
        <f t="shared" si="6"/>
        <v>0</v>
      </c>
      <c r="O20" s="131">
        <f t="shared" si="2"/>
        <v>0</v>
      </c>
    </row>
    <row r="21" spans="1:15" s="7" customFormat="1" ht="30">
      <c r="A21" s="5">
        <f t="shared" si="3"/>
        <v>19</v>
      </c>
      <c r="B21" s="6" t="s">
        <v>286</v>
      </c>
      <c r="C21" s="5" t="s">
        <v>57</v>
      </c>
      <c r="D21" s="31">
        <v>15000</v>
      </c>
      <c r="E21" s="112"/>
      <c r="F21" s="112"/>
      <c r="G21" s="112"/>
      <c r="H21" s="112"/>
      <c r="I21" s="132" t="e">
        <f t="shared" si="4"/>
        <v>#DIV/0!</v>
      </c>
      <c r="J21" s="130"/>
      <c r="K21" s="130">
        <f t="shared" si="0"/>
        <v>0</v>
      </c>
      <c r="L21" s="131">
        <f t="shared" si="5"/>
        <v>0</v>
      </c>
      <c r="M21" s="131">
        <f t="shared" si="1"/>
        <v>0</v>
      </c>
      <c r="N21" s="131">
        <f t="shared" si="6"/>
        <v>0</v>
      </c>
      <c r="O21" s="131">
        <f t="shared" si="2"/>
        <v>0</v>
      </c>
    </row>
    <row r="22" spans="1:15" s="7" customFormat="1" ht="30">
      <c r="A22" s="5">
        <f t="shared" si="3"/>
        <v>20</v>
      </c>
      <c r="B22" s="6" t="s">
        <v>287</v>
      </c>
      <c r="C22" s="5" t="s">
        <v>57</v>
      </c>
      <c r="D22" s="31">
        <v>8000</v>
      </c>
      <c r="E22" s="112"/>
      <c r="F22" s="112"/>
      <c r="G22" s="112"/>
      <c r="H22" s="112"/>
      <c r="I22" s="132" t="e">
        <f t="shared" si="4"/>
        <v>#DIV/0!</v>
      </c>
      <c r="J22" s="130"/>
      <c r="K22" s="130">
        <f t="shared" si="0"/>
        <v>0</v>
      </c>
      <c r="L22" s="131">
        <f t="shared" si="5"/>
        <v>0</v>
      </c>
      <c r="M22" s="131">
        <f t="shared" si="1"/>
        <v>0</v>
      </c>
      <c r="N22" s="131">
        <f t="shared" si="6"/>
        <v>0</v>
      </c>
      <c r="O22" s="131">
        <f t="shared" si="2"/>
        <v>0</v>
      </c>
    </row>
    <row r="23" spans="1:15" s="7" customFormat="1" ht="15">
      <c r="A23" s="5">
        <f t="shared" si="3"/>
        <v>21</v>
      </c>
      <c r="B23" s="13" t="s">
        <v>303</v>
      </c>
      <c r="C23" s="5" t="s">
        <v>57</v>
      </c>
      <c r="D23" s="26">
        <v>5000</v>
      </c>
      <c r="E23" s="112"/>
      <c r="F23" s="112"/>
      <c r="G23" s="112"/>
      <c r="H23" s="112"/>
      <c r="I23" s="132" t="e">
        <f t="shared" si="4"/>
        <v>#DIV/0!</v>
      </c>
      <c r="J23" s="130"/>
      <c r="K23" s="130">
        <f t="shared" si="0"/>
        <v>0</v>
      </c>
      <c r="L23" s="131">
        <f t="shared" si="5"/>
        <v>0</v>
      </c>
      <c r="M23" s="131">
        <f t="shared" si="1"/>
        <v>0</v>
      </c>
      <c r="N23" s="131">
        <f t="shared" si="6"/>
        <v>0</v>
      </c>
      <c r="O23" s="131">
        <f t="shared" si="2"/>
        <v>0</v>
      </c>
    </row>
    <row r="24" spans="1:15" ht="15.75" thickBot="1">
      <c r="A24" s="5">
        <f t="shared" si="3"/>
        <v>22</v>
      </c>
      <c r="B24" s="13" t="s">
        <v>265</v>
      </c>
      <c r="C24" s="5" t="s">
        <v>57</v>
      </c>
      <c r="D24" s="26">
        <v>200</v>
      </c>
      <c r="E24" s="112"/>
      <c r="F24" s="112"/>
      <c r="G24" s="112"/>
      <c r="H24" s="112"/>
      <c r="I24" s="132" t="e">
        <f t="shared" si="4"/>
        <v>#DIV/0!</v>
      </c>
      <c r="J24" s="130"/>
      <c r="K24" s="130">
        <f t="shared" si="0"/>
        <v>0</v>
      </c>
      <c r="L24" s="131">
        <f t="shared" si="5"/>
        <v>0</v>
      </c>
      <c r="M24" s="131">
        <f t="shared" si="1"/>
        <v>0</v>
      </c>
      <c r="N24" s="131">
        <f t="shared" si="6"/>
        <v>0</v>
      </c>
      <c r="O24" s="131">
        <f t="shared" si="2"/>
        <v>0</v>
      </c>
    </row>
    <row r="25" spans="13:15" ht="16.5" thickBot="1">
      <c r="M25" s="134" t="s">
        <v>475</v>
      </c>
      <c r="N25" s="135">
        <f>SUM(N3:N24)</f>
        <v>0</v>
      </c>
      <c r="O25" s="136">
        <f>1.2*N25</f>
        <v>0</v>
      </c>
    </row>
  </sheetData>
  <sheetProtection/>
  <mergeCells count="1">
    <mergeCell ref="B1:D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0"/>
  <sheetViews>
    <sheetView zoomScalePageLayoutView="0" workbookViewId="0" topLeftCell="A16">
      <selection activeCell="E20" sqref="E20"/>
    </sheetView>
  </sheetViews>
  <sheetFormatPr defaultColWidth="9.140625" defaultRowHeight="12.75"/>
  <cols>
    <col min="1" max="1" width="6.00390625" style="11" customWidth="1"/>
    <col min="2" max="2" width="51.28125" style="11" customWidth="1"/>
    <col min="3" max="3" width="8.00390625" style="11" customWidth="1"/>
    <col min="4" max="4" width="14.57421875" style="11" customWidth="1"/>
    <col min="5" max="5" width="17.7109375" style="7" customWidth="1"/>
    <col min="6" max="6" width="18.57421875" style="7" customWidth="1"/>
    <col min="7" max="7" width="13.421875" style="7" customWidth="1"/>
    <col min="8" max="8" width="11.7109375" style="7" customWidth="1"/>
    <col min="9" max="9" width="17.57421875" style="7" customWidth="1"/>
    <col min="10" max="11" width="13.140625" style="7" customWidth="1"/>
    <col min="12" max="13" width="11.421875" style="7" customWidth="1"/>
    <col min="14" max="15" width="14.28125" style="7" customWidth="1"/>
    <col min="16" max="16384" width="9.140625" style="11" customWidth="1"/>
  </cols>
  <sheetData>
    <row r="1" spans="1:4" ht="15.75">
      <c r="A1" s="9" t="s">
        <v>223</v>
      </c>
      <c r="B1" s="122" t="s">
        <v>215</v>
      </c>
      <c r="C1" s="122"/>
      <c r="D1" s="122"/>
    </row>
    <row r="2" spans="1:15" s="4" customFormat="1" ht="90">
      <c r="A2" s="47" t="s">
        <v>311</v>
      </c>
      <c r="B2" s="3" t="s">
        <v>0</v>
      </c>
      <c r="C2" s="3" t="s">
        <v>1</v>
      </c>
      <c r="D2" s="3" t="s">
        <v>290</v>
      </c>
      <c r="E2" s="110" t="s">
        <v>461</v>
      </c>
      <c r="F2" s="110" t="s">
        <v>462</v>
      </c>
      <c r="G2" s="110" t="s">
        <v>463</v>
      </c>
      <c r="H2" s="127" t="s">
        <v>464</v>
      </c>
      <c r="I2" s="127" t="s">
        <v>465</v>
      </c>
      <c r="J2" s="128" t="s">
        <v>469</v>
      </c>
      <c r="K2" s="128" t="s">
        <v>470</v>
      </c>
      <c r="L2" s="129" t="s">
        <v>471</v>
      </c>
      <c r="M2" s="129" t="s">
        <v>472</v>
      </c>
      <c r="N2" s="129" t="s">
        <v>473</v>
      </c>
      <c r="O2" s="129" t="s">
        <v>474</v>
      </c>
    </row>
    <row r="3" spans="1:15" s="10" customFormat="1" ht="31.5">
      <c r="A3" s="33"/>
      <c r="B3" s="17" t="s">
        <v>76</v>
      </c>
      <c r="C3" s="17"/>
      <c r="D3" s="17"/>
      <c r="E3" s="112"/>
      <c r="F3" s="112"/>
      <c r="G3" s="112"/>
      <c r="H3" s="112"/>
      <c r="I3" s="112"/>
      <c r="J3" s="130"/>
      <c r="K3" s="130"/>
      <c r="L3" s="131"/>
      <c r="M3" s="131"/>
      <c r="N3" s="131"/>
      <c r="O3" s="131"/>
    </row>
    <row r="4" spans="1:15" s="10" customFormat="1" ht="15">
      <c r="A4" s="35">
        <v>1</v>
      </c>
      <c r="B4" s="13" t="s">
        <v>47</v>
      </c>
      <c r="C4" s="15" t="s">
        <v>58</v>
      </c>
      <c r="D4" s="36">
        <v>1500</v>
      </c>
      <c r="E4" s="112"/>
      <c r="F4" s="112"/>
      <c r="G4" s="112"/>
      <c r="H4" s="112"/>
      <c r="I4" s="132" t="e">
        <f>D4/H4</f>
        <v>#DIV/0!</v>
      </c>
      <c r="J4" s="130"/>
      <c r="K4" s="130">
        <f>J4*1.2</f>
        <v>0</v>
      </c>
      <c r="L4" s="131">
        <f>H4*J4</f>
        <v>0</v>
      </c>
      <c r="M4" s="131">
        <f>L4*1.2</f>
        <v>0</v>
      </c>
      <c r="N4" s="131">
        <f>D4*J4</f>
        <v>0</v>
      </c>
      <c r="O4" s="131">
        <f>N4*1.2</f>
        <v>0</v>
      </c>
    </row>
    <row r="5" spans="1:15" s="10" customFormat="1" ht="15">
      <c r="A5" s="35">
        <f>1+A4</f>
        <v>2</v>
      </c>
      <c r="B5" s="13" t="s">
        <v>48</v>
      </c>
      <c r="C5" s="15" t="s">
        <v>58</v>
      </c>
      <c r="D5" s="36">
        <v>9000</v>
      </c>
      <c r="E5" s="112"/>
      <c r="F5" s="112"/>
      <c r="G5" s="112"/>
      <c r="H5" s="112"/>
      <c r="I5" s="132" t="e">
        <f>D5/H5</f>
        <v>#DIV/0!</v>
      </c>
      <c r="J5" s="130"/>
      <c r="K5" s="130">
        <f aca="true" t="shared" si="0" ref="K5:K30">J5*1.2</f>
        <v>0</v>
      </c>
      <c r="L5" s="131">
        <f>H5*J5</f>
        <v>0</v>
      </c>
      <c r="M5" s="131">
        <f aca="true" t="shared" si="1" ref="M5:M30">L5*1.2</f>
        <v>0</v>
      </c>
      <c r="N5" s="131">
        <f>D5*J5</f>
        <v>0</v>
      </c>
      <c r="O5" s="131">
        <f aca="true" t="shared" si="2" ref="O5:O30">N5*1.2</f>
        <v>0</v>
      </c>
    </row>
    <row r="6" spans="1:15" s="10" customFormat="1" ht="15">
      <c r="A6" s="35">
        <f aca="true" t="shared" si="3" ref="A6:A12">1+A5</f>
        <v>3</v>
      </c>
      <c r="B6" s="13" t="s">
        <v>49</v>
      </c>
      <c r="C6" s="15" t="s">
        <v>58</v>
      </c>
      <c r="D6" s="36">
        <v>1500</v>
      </c>
      <c r="E6" s="112"/>
      <c r="F6" s="112"/>
      <c r="G6" s="112"/>
      <c r="H6" s="112"/>
      <c r="I6" s="132" t="e">
        <f>D6/H6</f>
        <v>#DIV/0!</v>
      </c>
      <c r="J6" s="130"/>
      <c r="K6" s="130">
        <f t="shared" si="0"/>
        <v>0</v>
      </c>
      <c r="L6" s="131">
        <f>H6*J6</f>
        <v>0</v>
      </c>
      <c r="M6" s="131">
        <f t="shared" si="1"/>
        <v>0</v>
      </c>
      <c r="N6" s="131">
        <f>D6*J6</f>
        <v>0</v>
      </c>
      <c r="O6" s="131">
        <f t="shared" si="2"/>
        <v>0</v>
      </c>
    </row>
    <row r="7" spans="1:15" s="10" customFormat="1" ht="15">
      <c r="A7" s="35">
        <f t="shared" si="3"/>
        <v>4</v>
      </c>
      <c r="B7" s="13" t="s">
        <v>50</v>
      </c>
      <c r="C7" s="15" t="s">
        <v>58</v>
      </c>
      <c r="D7" s="36">
        <v>840</v>
      </c>
      <c r="E7" s="112"/>
      <c r="F7" s="112"/>
      <c r="G7" s="112"/>
      <c r="H7" s="112"/>
      <c r="I7" s="132" t="e">
        <f aca="true" t="shared" si="4" ref="I7:I30">D7/H7</f>
        <v>#DIV/0!</v>
      </c>
      <c r="J7" s="130"/>
      <c r="K7" s="130">
        <f t="shared" si="0"/>
        <v>0</v>
      </c>
      <c r="L7" s="131">
        <f aca="true" t="shared" si="5" ref="L7:L30">H7*J7</f>
        <v>0</v>
      </c>
      <c r="M7" s="131">
        <f t="shared" si="1"/>
        <v>0</v>
      </c>
      <c r="N7" s="131">
        <f aca="true" t="shared" si="6" ref="N7:N30">D7*J7</f>
        <v>0</v>
      </c>
      <c r="O7" s="131">
        <f t="shared" si="2"/>
        <v>0</v>
      </c>
    </row>
    <row r="8" spans="1:15" s="10" customFormat="1" ht="15">
      <c r="A8" s="35">
        <f t="shared" si="3"/>
        <v>5</v>
      </c>
      <c r="B8" s="13" t="s">
        <v>51</v>
      </c>
      <c r="C8" s="15" t="s">
        <v>58</v>
      </c>
      <c r="D8" s="36">
        <v>3000</v>
      </c>
      <c r="E8" s="112"/>
      <c r="F8" s="112"/>
      <c r="G8" s="112"/>
      <c r="H8" s="112"/>
      <c r="I8" s="132" t="e">
        <f t="shared" si="4"/>
        <v>#DIV/0!</v>
      </c>
      <c r="J8" s="130"/>
      <c r="K8" s="130">
        <f t="shared" si="0"/>
        <v>0</v>
      </c>
      <c r="L8" s="131">
        <f t="shared" si="5"/>
        <v>0</v>
      </c>
      <c r="M8" s="131">
        <f t="shared" si="1"/>
        <v>0</v>
      </c>
      <c r="N8" s="131">
        <f t="shared" si="6"/>
        <v>0</v>
      </c>
      <c r="O8" s="131">
        <f t="shared" si="2"/>
        <v>0</v>
      </c>
    </row>
    <row r="9" spans="1:15" s="10" customFormat="1" ht="15">
      <c r="A9" s="35">
        <f t="shared" si="3"/>
        <v>6</v>
      </c>
      <c r="B9" s="13" t="s">
        <v>293</v>
      </c>
      <c r="C9" s="15" t="s">
        <v>58</v>
      </c>
      <c r="D9" s="36">
        <v>3000</v>
      </c>
      <c r="E9" s="112"/>
      <c r="F9" s="112"/>
      <c r="G9" s="112"/>
      <c r="H9" s="112"/>
      <c r="I9" s="132" t="e">
        <f t="shared" si="4"/>
        <v>#DIV/0!</v>
      </c>
      <c r="J9" s="130"/>
      <c r="K9" s="130">
        <f t="shared" si="0"/>
        <v>0</v>
      </c>
      <c r="L9" s="131">
        <f t="shared" si="5"/>
        <v>0</v>
      </c>
      <c r="M9" s="131">
        <f t="shared" si="1"/>
        <v>0</v>
      </c>
      <c r="N9" s="131">
        <f t="shared" si="6"/>
        <v>0</v>
      </c>
      <c r="O9" s="131">
        <f t="shared" si="2"/>
        <v>0</v>
      </c>
    </row>
    <row r="10" spans="1:15" s="10" customFormat="1" ht="15">
      <c r="A10" s="35">
        <f t="shared" si="3"/>
        <v>7</v>
      </c>
      <c r="B10" s="13" t="s">
        <v>52</v>
      </c>
      <c r="C10" s="15" t="s">
        <v>108</v>
      </c>
      <c r="D10" s="36">
        <v>7200</v>
      </c>
      <c r="E10" s="112"/>
      <c r="F10" s="112"/>
      <c r="G10" s="112"/>
      <c r="H10" s="112"/>
      <c r="I10" s="132" t="e">
        <f t="shared" si="4"/>
        <v>#DIV/0!</v>
      </c>
      <c r="J10" s="130"/>
      <c r="K10" s="130">
        <f t="shared" si="0"/>
        <v>0</v>
      </c>
      <c r="L10" s="131">
        <f t="shared" si="5"/>
        <v>0</v>
      </c>
      <c r="M10" s="131">
        <f t="shared" si="1"/>
        <v>0</v>
      </c>
      <c r="N10" s="131">
        <f t="shared" si="6"/>
        <v>0</v>
      </c>
      <c r="O10" s="131">
        <f t="shared" si="2"/>
        <v>0</v>
      </c>
    </row>
    <row r="11" spans="1:15" s="10" customFormat="1" ht="15">
      <c r="A11" s="35">
        <f t="shared" si="3"/>
        <v>8</v>
      </c>
      <c r="B11" s="13" t="s">
        <v>53</v>
      </c>
      <c r="C11" s="15" t="s">
        <v>108</v>
      </c>
      <c r="D11" s="36">
        <v>6000</v>
      </c>
      <c r="E11" s="112"/>
      <c r="F11" s="112"/>
      <c r="G11" s="112"/>
      <c r="H11" s="112"/>
      <c r="I11" s="132" t="e">
        <f t="shared" si="4"/>
        <v>#DIV/0!</v>
      </c>
      <c r="J11" s="130"/>
      <c r="K11" s="130">
        <f t="shared" si="0"/>
        <v>0</v>
      </c>
      <c r="L11" s="131">
        <f t="shared" si="5"/>
        <v>0</v>
      </c>
      <c r="M11" s="131">
        <f t="shared" si="1"/>
        <v>0</v>
      </c>
      <c r="N11" s="131">
        <f t="shared" si="6"/>
        <v>0</v>
      </c>
      <c r="O11" s="131">
        <f t="shared" si="2"/>
        <v>0</v>
      </c>
    </row>
    <row r="12" spans="1:15" s="10" customFormat="1" ht="15">
      <c r="A12" s="35">
        <f t="shared" si="3"/>
        <v>9</v>
      </c>
      <c r="B12" s="13" t="s">
        <v>54</v>
      </c>
      <c r="C12" s="15" t="s">
        <v>58</v>
      </c>
      <c r="D12" s="36">
        <v>75</v>
      </c>
      <c r="E12" s="112"/>
      <c r="F12" s="112"/>
      <c r="G12" s="112"/>
      <c r="H12" s="112"/>
      <c r="I12" s="132" t="e">
        <f t="shared" si="4"/>
        <v>#DIV/0!</v>
      </c>
      <c r="J12" s="130"/>
      <c r="K12" s="130">
        <f t="shared" si="0"/>
        <v>0</v>
      </c>
      <c r="L12" s="131">
        <f t="shared" si="5"/>
        <v>0</v>
      </c>
      <c r="M12" s="131">
        <f t="shared" si="1"/>
        <v>0</v>
      </c>
      <c r="N12" s="131">
        <f t="shared" si="6"/>
        <v>0</v>
      </c>
      <c r="O12" s="131">
        <f t="shared" si="2"/>
        <v>0</v>
      </c>
    </row>
    <row r="13" spans="1:15" s="10" customFormat="1" ht="31.5">
      <c r="A13" s="35"/>
      <c r="B13" s="39" t="s">
        <v>284</v>
      </c>
      <c r="C13" s="15"/>
      <c r="D13" s="36"/>
      <c r="E13" s="112"/>
      <c r="F13" s="112"/>
      <c r="G13" s="112"/>
      <c r="H13" s="112"/>
      <c r="I13" s="132"/>
      <c r="J13" s="130"/>
      <c r="K13" s="130"/>
      <c r="L13" s="131"/>
      <c r="M13" s="131"/>
      <c r="N13" s="131"/>
      <c r="O13" s="131"/>
    </row>
    <row r="14" spans="1:15" ht="30">
      <c r="A14" s="35">
        <v>10</v>
      </c>
      <c r="B14" s="40" t="s">
        <v>294</v>
      </c>
      <c r="C14" s="15" t="s">
        <v>57</v>
      </c>
      <c r="D14" s="36">
        <v>1125</v>
      </c>
      <c r="E14" s="112"/>
      <c r="F14" s="112"/>
      <c r="G14" s="112"/>
      <c r="H14" s="112"/>
      <c r="I14" s="132" t="e">
        <f t="shared" si="4"/>
        <v>#DIV/0!</v>
      </c>
      <c r="J14" s="130"/>
      <c r="K14" s="130">
        <f t="shared" si="0"/>
        <v>0</v>
      </c>
      <c r="L14" s="131">
        <f t="shared" si="5"/>
        <v>0</v>
      </c>
      <c r="M14" s="131">
        <f t="shared" si="1"/>
        <v>0</v>
      </c>
      <c r="N14" s="131">
        <f t="shared" si="6"/>
        <v>0</v>
      </c>
      <c r="O14" s="131">
        <f t="shared" si="2"/>
        <v>0</v>
      </c>
    </row>
    <row r="15" spans="1:15" ht="15">
      <c r="A15" s="35">
        <f>A14+1</f>
        <v>11</v>
      </c>
      <c r="B15" s="12" t="s">
        <v>268</v>
      </c>
      <c r="C15" s="15" t="s">
        <v>57</v>
      </c>
      <c r="D15" s="36">
        <v>1</v>
      </c>
      <c r="E15" s="112"/>
      <c r="F15" s="112"/>
      <c r="G15" s="112"/>
      <c r="H15" s="112"/>
      <c r="I15" s="132" t="e">
        <f t="shared" si="4"/>
        <v>#DIV/0!</v>
      </c>
      <c r="J15" s="130"/>
      <c r="K15" s="130">
        <f t="shared" si="0"/>
        <v>0</v>
      </c>
      <c r="L15" s="131">
        <f t="shared" si="5"/>
        <v>0</v>
      </c>
      <c r="M15" s="131">
        <f t="shared" si="1"/>
        <v>0</v>
      </c>
      <c r="N15" s="131">
        <f t="shared" si="6"/>
        <v>0</v>
      </c>
      <c r="O15" s="131">
        <f t="shared" si="2"/>
        <v>0</v>
      </c>
    </row>
    <row r="16" spans="1:15" ht="30">
      <c r="A16" s="35">
        <f aca="true" t="shared" si="7" ref="A16:A30">A15+1</f>
        <v>12</v>
      </c>
      <c r="B16" s="40" t="s">
        <v>269</v>
      </c>
      <c r="C16" s="41" t="s">
        <v>292</v>
      </c>
      <c r="D16" s="36">
        <v>450</v>
      </c>
      <c r="E16" s="112"/>
      <c r="F16" s="112"/>
      <c r="G16" s="112"/>
      <c r="H16" s="112"/>
      <c r="I16" s="132" t="e">
        <f t="shared" si="4"/>
        <v>#DIV/0!</v>
      </c>
      <c r="J16" s="130"/>
      <c r="K16" s="130">
        <f t="shared" si="0"/>
        <v>0</v>
      </c>
      <c r="L16" s="131">
        <f t="shared" si="5"/>
        <v>0</v>
      </c>
      <c r="M16" s="131">
        <f t="shared" si="1"/>
        <v>0</v>
      </c>
      <c r="N16" s="131">
        <f t="shared" si="6"/>
        <v>0</v>
      </c>
      <c r="O16" s="131">
        <f t="shared" si="2"/>
        <v>0</v>
      </c>
    </row>
    <row r="17" spans="1:15" ht="30">
      <c r="A17" s="35">
        <f t="shared" si="7"/>
        <v>13</v>
      </c>
      <c r="B17" s="40" t="s">
        <v>270</v>
      </c>
      <c r="C17" s="41" t="s">
        <v>292</v>
      </c>
      <c r="D17" s="36">
        <v>450</v>
      </c>
      <c r="E17" s="112"/>
      <c r="F17" s="112"/>
      <c r="G17" s="112"/>
      <c r="H17" s="112"/>
      <c r="I17" s="132" t="e">
        <f t="shared" si="4"/>
        <v>#DIV/0!</v>
      </c>
      <c r="J17" s="130"/>
      <c r="K17" s="130">
        <f t="shared" si="0"/>
        <v>0</v>
      </c>
      <c r="L17" s="131">
        <f t="shared" si="5"/>
        <v>0</v>
      </c>
      <c r="M17" s="131">
        <f t="shared" si="1"/>
        <v>0</v>
      </c>
      <c r="N17" s="131">
        <f t="shared" si="6"/>
        <v>0</v>
      </c>
      <c r="O17" s="131">
        <f t="shared" si="2"/>
        <v>0</v>
      </c>
    </row>
    <row r="18" spans="1:15" ht="30">
      <c r="A18" s="35">
        <f t="shared" si="7"/>
        <v>14</v>
      </c>
      <c r="B18" s="40" t="s">
        <v>271</v>
      </c>
      <c r="C18" s="42" t="s">
        <v>292</v>
      </c>
      <c r="D18" s="36">
        <v>113</v>
      </c>
      <c r="E18" s="112"/>
      <c r="F18" s="112"/>
      <c r="G18" s="112"/>
      <c r="H18" s="112"/>
      <c r="I18" s="132" t="e">
        <f t="shared" si="4"/>
        <v>#DIV/0!</v>
      </c>
      <c r="J18" s="130"/>
      <c r="K18" s="130">
        <f t="shared" si="0"/>
        <v>0</v>
      </c>
      <c r="L18" s="131">
        <f t="shared" si="5"/>
        <v>0</v>
      </c>
      <c r="M18" s="131">
        <f t="shared" si="1"/>
        <v>0</v>
      </c>
      <c r="N18" s="131">
        <f t="shared" si="6"/>
        <v>0</v>
      </c>
      <c r="O18" s="131">
        <f t="shared" si="2"/>
        <v>0</v>
      </c>
    </row>
    <row r="19" spans="1:15" ht="30">
      <c r="A19" s="35">
        <f t="shared" si="7"/>
        <v>15</v>
      </c>
      <c r="B19" s="40" t="s">
        <v>272</v>
      </c>
      <c r="C19" s="42" t="s">
        <v>292</v>
      </c>
      <c r="D19" s="36">
        <v>20</v>
      </c>
      <c r="E19" s="112"/>
      <c r="F19" s="112"/>
      <c r="G19" s="112"/>
      <c r="H19" s="112"/>
      <c r="I19" s="132" t="e">
        <f t="shared" si="4"/>
        <v>#DIV/0!</v>
      </c>
      <c r="J19" s="130"/>
      <c r="K19" s="130">
        <f t="shared" si="0"/>
        <v>0</v>
      </c>
      <c r="L19" s="131">
        <f t="shared" si="5"/>
        <v>0</v>
      </c>
      <c r="M19" s="131">
        <f t="shared" si="1"/>
        <v>0</v>
      </c>
      <c r="N19" s="131">
        <f t="shared" si="6"/>
        <v>0</v>
      </c>
      <c r="O19" s="131">
        <f t="shared" si="2"/>
        <v>0</v>
      </c>
    </row>
    <row r="20" spans="1:15" ht="30">
      <c r="A20" s="35">
        <f t="shared" si="7"/>
        <v>16</v>
      </c>
      <c r="B20" s="40" t="s">
        <v>273</v>
      </c>
      <c r="C20" s="42" t="s">
        <v>292</v>
      </c>
      <c r="D20" s="36">
        <v>113</v>
      </c>
      <c r="E20" s="112"/>
      <c r="F20" s="112"/>
      <c r="G20" s="112"/>
      <c r="H20" s="112"/>
      <c r="I20" s="132" t="e">
        <f t="shared" si="4"/>
        <v>#DIV/0!</v>
      </c>
      <c r="J20" s="130"/>
      <c r="K20" s="130">
        <f t="shared" si="0"/>
        <v>0</v>
      </c>
      <c r="L20" s="131">
        <f t="shared" si="5"/>
        <v>0</v>
      </c>
      <c r="M20" s="131">
        <f t="shared" si="1"/>
        <v>0</v>
      </c>
      <c r="N20" s="131">
        <f t="shared" si="6"/>
        <v>0</v>
      </c>
      <c r="O20" s="131">
        <f t="shared" si="2"/>
        <v>0</v>
      </c>
    </row>
    <row r="21" spans="1:15" ht="45">
      <c r="A21" s="35">
        <f t="shared" si="7"/>
        <v>17</v>
      </c>
      <c r="B21" s="40" t="s">
        <v>274</v>
      </c>
      <c r="C21" s="42" t="s">
        <v>292</v>
      </c>
      <c r="D21" s="36">
        <v>113</v>
      </c>
      <c r="E21" s="112"/>
      <c r="F21" s="112"/>
      <c r="G21" s="112"/>
      <c r="H21" s="112"/>
      <c r="I21" s="132" t="e">
        <f t="shared" si="4"/>
        <v>#DIV/0!</v>
      </c>
      <c r="J21" s="130"/>
      <c r="K21" s="130">
        <f t="shared" si="0"/>
        <v>0</v>
      </c>
      <c r="L21" s="131">
        <f t="shared" si="5"/>
        <v>0</v>
      </c>
      <c r="M21" s="131">
        <f t="shared" si="1"/>
        <v>0</v>
      </c>
      <c r="N21" s="131">
        <f t="shared" si="6"/>
        <v>0</v>
      </c>
      <c r="O21" s="131">
        <f t="shared" si="2"/>
        <v>0</v>
      </c>
    </row>
    <row r="22" spans="1:15" ht="30">
      <c r="A22" s="35">
        <f t="shared" si="7"/>
        <v>18</v>
      </c>
      <c r="B22" s="40" t="s">
        <v>275</v>
      </c>
      <c r="C22" s="42" t="s">
        <v>292</v>
      </c>
      <c r="D22" s="36">
        <v>10</v>
      </c>
      <c r="E22" s="112"/>
      <c r="F22" s="112"/>
      <c r="G22" s="112"/>
      <c r="H22" s="112"/>
      <c r="I22" s="132" t="e">
        <f t="shared" si="4"/>
        <v>#DIV/0!</v>
      </c>
      <c r="J22" s="130"/>
      <c r="K22" s="130">
        <f t="shared" si="0"/>
        <v>0</v>
      </c>
      <c r="L22" s="131">
        <f t="shared" si="5"/>
        <v>0</v>
      </c>
      <c r="M22" s="131">
        <f t="shared" si="1"/>
        <v>0</v>
      </c>
      <c r="N22" s="131">
        <f t="shared" si="6"/>
        <v>0</v>
      </c>
      <c r="O22" s="131">
        <f t="shared" si="2"/>
        <v>0</v>
      </c>
    </row>
    <row r="23" spans="1:15" ht="15">
      <c r="A23" s="35">
        <f t="shared" si="7"/>
        <v>19</v>
      </c>
      <c r="B23" s="43" t="s">
        <v>276</v>
      </c>
      <c r="C23" s="42" t="s">
        <v>292</v>
      </c>
      <c r="D23" s="36">
        <v>473</v>
      </c>
      <c r="E23" s="112"/>
      <c r="F23" s="112"/>
      <c r="G23" s="112"/>
      <c r="H23" s="112"/>
      <c r="I23" s="132" t="e">
        <f t="shared" si="4"/>
        <v>#DIV/0!</v>
      </c>
      <c r="J23" s="130"/>
      <c r="K23" s="130">
        <f t="shared" si="0"/>
        <v>0</v>
      </c>
      <c r="L23" s="131">
        <f t="shared" si="5"/>
        <v>0</v>
      </c>
      <c r="M23" s="131">
        <f t="shared" si="1"/>
        <v>0</v>
      </c>
      <c r="N23" s="131">
        <f t="shared" si="6"/>
        <v>0</v>
      </c>
      <c r="O23" s="131">
        <f t="shared" si="2"/>
        <v>0</v>
      </c>
    </row>
    <row r="24" spans="1:15" ht="15">
      <c r="A24" s="35">
        <f t="shared" si="7"/>
        <v>20</v>
      </c>
      <c r="B24" s="43" t="s">
        <v>277</v>
      </c>
      <c r="C24" s="42" t="s">
        <v>292</v>
      </c>
      <c r="D24" s="36">
        <v>473</v>
      </c>
      <c r="E24" s="112"/>
      <c r="F24" s="112"/>
      <c r="G24" s="112"/>
      <c r="H24" s="112"/>
      <c r="I24" s="132" t="e">
        <f t="shared" si="4"/>
        <v>#DIV/0!</v>
      </c>
      <c r="J24" s="130"/>
      <c r="K24" s="130">
        <f t="shared" si="0"/>
        <v>0</v>
      </c>
      <c r="L24" s="131">
        <f t="shared" si="5"/>
        <v>0</v>
      </c>
      <c r="M24" s="131">
        <f t="shared" si="1"/>
        <v>0</v>
      </c>
      <c r="N24" s="131">
        <f t="shared" si="6"/>
        <v>0</v>
      </c>
      <c r="O24" s="131">
        <f t="shared" si="2"/>
        <v>0</v>
      </c>
    </row>
    <row r="25" spans="1:15" ht="15">
      <c r="A25" s="35">
        <f t="shared" si="7"/>
        <v>21</v>
      </c>
      <c r="B25" s="43" t="s">
        <v>278</v>
      </c>
      <c r="C25" s="42" t="s">
        <v>292</v>
      </c>
      <c r="D25" s="36">
        <v>203</v>
      </c>
      <c r="E25" s="113"/>
      <c r="F25" s="113"/>
      <c r="G25" s="113"/>
      <c r="H25" s="112"/>
      <c r="I25" s="132" t="e">
        <f t="shared" si="4"/>
        <v>#DIV/0!</v>
      </c>
      <c r="J25" s="130"/>
      <c r="K25" s="130">
        <f t="shared" si="0"/>
        <v>0</v>
      </c>
      <c r="L25" s="131">
        <f t="shared" si="5"/>
        <v>0</v>
      </c>
      <c r="M25" s="131">
        <f t="shared" si="1"/>
        <v>0</v>
      </c>
      <c r="N25" s="131">
        <f t="shared" si="6"/>
        <v>0</v>
      </c>
      <c r="O25" s="131">
        <f t="shared" si="2"/>
        <v>0</v>
      </c>
    </row>
    <row r="26" spans="1:15" ht="15">
      <c r="A26" s="35">
        <f t="shared" si="7"/>
        <v>22</v>
      </c>
      <c r="B26" s="43" t="s">
        <v>279</v>
      </c>
      <c r="C26" s="42" t="s">
        <v>292</v>
      </c>
      <c r="D26" s="36">
        <v>60</v>
      </c>
      <c r="E26" s="113"/>
      <c r="F26" s="113"/>
      <c r="G26" s="113"/>
      <c r="H26" s="112"/>
      <c r="I26" s="132" t="e">
        <f t="shared" si="4"/>
        <v>#DIV/0!</v>
      </c>
      <c r="J26" s="130"/>
      <c r="K26" s="130">
        <f t="shared" si="0"/>
        <v>0</v>
      </c>
      <c r="L26" s="131">
        <f t="shared" si="5"/>
        <v>0</v>
      </c>
      <c r="M26" s="131">
        <f t="shared" si="1"/>
        <v>0</v>
      </c>
      <c r="N26" s="131">
        <f t="shared" si="6"/>
        <v>0</v>
      </c>
      <c r="O26" s="131">
        <f t="shared" si="2"/>
        <v>0</v>
      </c>
    </row>
    <row r="27" spans="1:15" ht="15">
      <c r="A27" s="35">
        <f t="shared" si="7"/>
        <v>23</v>
      </c>
      <c r="B27" s="40" t="s">
        <v>280</v>
      </c>
      <c r="C27" s="42" t="s">
        <v>292</v>
      </c>
      <c r="D27" s="36">
        <v>135</v>
      </c>
      <c r="E27" s="113"/>
      <c r="F27" s="113"/>
      <c r="G27" s="113"/>
      <c r="H27" s="112"/>
      <c r="I27" s="132" t="e">
        <f t="shared" si="4"/>
        <v>#DIV/0!</v>
      </c>
      <c r="J27" s="130"/>
      <c r="K27" s="130">
        <f t="shared" si="0"/>
        <v>0</v>
      </c>
      <c r="L27" s="131">
        <f t="shared" si="5"/>
        <v>0</v>
      </c>
      <c r="M27" s="131">
        <f t="shared" si="1"/>
        <v>0</v>
      </c>
      <c r="N27" s="131">
        <f t="shared" si="6"/>
        <v>0</v>
      </c>
      <c r="O27" s="131">
        <f t="shared" si="2"/>
        <v>0</v>
      </c>
    </row>
    <row r="28" spans="1:15" ht="30">
      <c r="A28" s="35">
        <f t="shared" si="7"/>
        <v>24</v>
      </c>
      <c r="B28" s="40" t="s">
        <v>281</v>
      </c>
      <c r="C28" s="42" t="s">
        <v>292</v>
      </c>
      <c r="D28" s="36">
        <v>68</v>
      </c>
      <c r="E28" s="113"/>
      <c r="F28" s="113"/>
      <c r="G28" s="113"/>
      <c r="H28" s="112"/>
      <c r="I28" s="132" t="e">
        <f t="shared" si="4"/>
        <v>#DIV/0!</v>
      </c>
      <c r="J28" s="130"/>
      <c r="K28" s="130">
        <f t="shared" si="0"/>
        <v>0</v>
      </c>
      <c r="L28" s="131">
        <f t="shared" si="5"/>
        <v>0</v>
      </c>
      <c r="M28" s="131">
        <f t="shared" si="1"/>
        <v>0</v>
      </c>
      <c r="N28" s="131">
        <f t="shared" si="6"/>
        <v>0</v>
      </c>
      <c r="O28" s="131">
        <f t="shared" si="2"/>
        <v>0</v>
      </c>
    </row>
    <row r="29" spans="1:15" ht="30">
      <c r="A29" s="35">
        <f t="shared" si="7"/>
        <v>25</v>
      </c>
      <c r="B29" s="44" t="s">
        <v>282</v>
      </c>
      <c r="C29" s="45" t="s">
        <v>292</v>
      </c>
      <c r="D29" s="36">
        <v>203</v>
      </c>
      <c r="E29" s="113"/>
      <c r="F29" s="113"/>
      <c r="G29" s="113"/>
      <c r="H29" s="112"/>
      <c r="I29" s="132" t="e">
        <f t="shared" si="4"/>
        <v>#DIV/0!</v>
      </c>
      <c r="J29" s="130"/>
      <c r="K29" s="130">
        <f t="shared" si="0"/>
        <v>0</v>
      </c>
      <c r="L29" s="131">
        <f t="shared" si="5"/>
        <v>0</v>
      </c>
      <c r="M29" s="131">
        <f t="shared" si="1"/>
        <v>0</v>
      </c>
      <c r="N29" s="131">
        <f t="shared" si="6"/>
        <v>0</v>
      </c>
      <c r="O29" s="131">
        <f t="shared" si="2"/>
        <v>0</v>
      </c>
    </row>
    <row r="30" spans="1:15" ht="15.75" thickBot="1">
      <c r="A30" s="35">
        <f t="shared" si="7"/>
        <v>26</v>
      </c>
      <c r="B30" s="40" t="s">
        <v>283</v>
      </c>
      <c r="C30" s="42" t="s">
        <v>292</v>
      </c>
      <c r="D30" s="36">
        <v>338</v>
      </c>
      <c r="E30" s="113"/>
      <c r="F30" s="113"/>
      <c r="G30" s="113"/>
      <c r="H30" s="112"/>
      <c r="I30" s="132" t="e">
        <f t="shared" si="4"/>
        <v>#DIV/0!</v>
      </c>
      <c r="J30" s="130"/>
      <c r="K30" s="130">
        <f t="shared" si="0"/>
        <v>0</v>
      </c>
      <c r="L30" s="131">
        <f t="shared" si="5"/>
        <v>0</v>
      </c>
      <c r="M30" s="131">
        <f t="shared" si="1"/>
        <v>0</v>
      </c>
      <c r="N30" s="131">
        <f t="shared" si="6"/>
        <v>0</v>
      </c>
      <c r="O30" s="131">
        <f t="shared" si="2"/>
        <v>0</v>
      </c>
    </row>
    <row r="31" spans="13:15" ht="16.5" thickBot="1">
      <c r="M31" s="134" t="s">
        <v>475</v>
      </c>
      <c r="N31" s="135">
        <f>SUM(N4:N30)</f>
        <v>0</v>
      </c>
      <c r="O31" s="136">
        <f>1.2*N31</f>
        <v>0</v>
      </c>
    </row>
    <row r="110" ht="15">
      <c r="B110" s="10"/>
    </row>
  </sheetData>
  <sheetProtection/>
  <mergeCells count="1">
    <mergeCell ref="B1:D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8"/>
  <sheetViews>
    <sheetView zoomScale="80" zoomScaleNormal="80" zoomScalePageLayoutView="0" workbookViewId="0" topLeftCell="A16">
      <selection activeCell="I3" sqref="I3"/>
    </sheetView>
  </sheetViews>
  <sheetFormatPr defaultColWidth="9.140625" defaultRowHeight="12.75"/>
  <cols>
    <col min="1" max="1" width="6.00390625" style="84" customWidth="1"/>
    <col min="2" max="2" width="51.140625" style="85" customWidth="1"/>
    <col min="3" max="3" width="9.00390625" style="84" customWidth="1"/>
    <col min="4" max="4" width="14.7109375" style="87" customWidth="1"/>
    <col min="5" max="5" width="18.140625" style="7" customWidth="1"/>
    <col min="6" max="6" width="17.7109375" style="7" customWidth="1"/>
    <col min="7" max="7" width="14.00390625" style="7" customWidth="1"/>
    <col min="8" max="8" width="11.7109375" style="7" customWidth="1"/>
    <col min="9" max="9" width="17.57421875" style="7" customWidth="1"/>
    <col min="10" max="11" width="13.140625" style="7" customWidth="1"/>
    <col min="12" max="13" width="11.421875" style="7" customWidth="1"/>
    <col min="14" max="15" width="14.28125" style="7" customWidth="1"/>
    <col min="16" max="16384" width="9.140625" style="78" customWidth="1"/>
  </cols>
  <sheetData>
    <row r="1" spans="1:4" ht="24" customHeight="1">
      <c r="A1" s="75" t="s">
        <v>227</v>
      </c>
      <c r="B1" s="76" t="s">
        <v>346</v>
      </c>
      <c r="C1" s="77"/>
      <c r="D1" s="86"/>
    </row>
    <row r="2" spans="1:15" s="160" customFormat="1" ht="62.25" customHeight="1">
      <c r="A2" s="158" t="s">
        <v>311</v>
      </c>
      <c r="B2" s="155" t="s">
        <v>0</v>
      </c>
      <c r="C2" s="155" t="s">
        <v>1</v>
      </c>
      <c r="D2" s="159" t="s">
        <v>290</v>
      </c>
      <c r="E2" s="153" t="s">
        <v>461</v>
      </c>
      <c r="F2" s="153" t="s">
        <v>462</v>
      </c>
      <c r="G2" s="153" t="s">
        <v>463</v>
      </c>
      <c r="H2" s="127" t="s">
        <v>464</v>
      </c>
      <c r="I2" s="127" t="s">
        <v>476</v>
      </c>
      <c r="J2" s="128" t="s">
        <v>469</v>
      </c>
      <c r="K2" s="128" t="s">
        <v>470</v>
      </c>
      <c r="L2" s="129" t="s">
        <v>471</v>
      </c>
      <c r="M2" s="129" t="s">
        <v>472</v>
      </c>
      <c r="N2" s="129" t="s">
        <v>473</v>
      </c>
      <c r="O2" s="129" t="s">
        <v>474</v>
      </c>
    </row>
    <row r="3" spans="1:15" s="4" customFormat="1" ht="15">
      <c r="A3" s="35">
        <v>1</v>
      </c>
      <c r="B3" s="79" t="s">
        <v>347</v>
      </c>
      <c r="C3" s="80" t="s">
        <v>57</v>
      </c>
      <c r="D3" s="36">
        <v>1</v>
      </c>
      <c r="E3" s="112"/>
      <c r="F3" s="112"/>
      <c r="G3" s="112"/>
      <c r="H3" s="112"/>
      <c r="I3" s="132" t="e">
        <f>D3/H3</f>
        <v>#DIV/0!</v>
      </c>
      <c r="J3" s="130"/>
      <c r="K3" s="130">
        <f>J3*1.2</f>
        <v>0</v>
      </c>
      <c r="L3" s="131">
        <f>H3*J3</f>
        <v>0</v>
      </c>
      <c r="M3" s="131">
        <f>L3*1.2</f>
        <v>0</v>
      </c>
      <c r="N3" s="131">
        <f>D3*J3</f>
        <v>0</v>
      </c>
      <c r="O3" s="131">
        <f>N3*1.2</f>
        <v>0</v>
      </c>
    </row>
    <row r="4" spans="1:15" s="4" customFormat="1" ht="15">
      <c r="A4" s="35">
        <f aca="true" t="shared" si="0" ref="A4:A57">1+A3</f>
        <v>2</v>
      </c>
      <c r="B4" s="81" t="s">
        <v>348</v>
      </c>
      <c r="C4" s="80" t="s">
        <v>57</v>
      </c>
      <c r="D4" s="36">
        <v>150</v>
      </c>
      <c r="E4" s="112"/>
      <c r="F4" s="112"/>
      <c r="G4" s="112"/>
      <c r="H4" s="112"/>
      <c r="I4" s="132" t="e">
        <f>D4/H4</f>
        <v>#DIV/0!</v>
      </c>
      <c r="J4" s="130"/>
      <c r="K4" s="130">
        <f>J4*1.2</f>
        <v>0</v>
      </c>
      <c r="L4" s="131">
        <f>H4*J4</f>
        <v>0</v>
      </c>
      <c r="M4" s="131">
        <f>L4*1.2</f>
        <v>0</v>
      </c>
      <c r="N4" s="131">
        <f>D4*J4</f>
        <v>0</v>
      </c>
      <c r="O4" s="131">
        <f>N4*1.2</f>
        <v>0</v>
      </c>
    </row>
    <row r="5" spans="1:15" s="4" customFormat="1" ht="15">
      <c r="A5" s="35">
        <f t="shared" si="0"/>
        <v>3</v>
      </c>
      <c r="B5" s="81" t="s">
        <v>349</v>
      </c>
      <c r="C5" s="80" t="s">
        <v>57</v>
      </c>
      <c r="D5" s="36">
        <v>5</v>
      </c>
      <c r="E5" s="112"/>
      <c r="F5" s="112"/>
      <c r="G5" s="112"/>
      <c r="H5" s="112"/>
      <c r="I5" s="132" t="e">
        <f>D5/H5</f>
        <v>#DIV/0!</v>
      </c>
      <c r="J5" s="130"/>
      <c r="K5" s="130">
        <f aca="true" t="shared" si="1" ref="K5:K42">J5*1.2</f>
        <v>0</v>
      </c>
      <c r="L5" s="131">
        <f>H5*J5</f>
        <v>0</v>
      </c>
      <c r="M5" s="131">
        <f aca="true" t="shared" si="2" ref="M5:M42">L5*1.2</f>
        <v>0</v>
      </c>
      <c r="N5" s="131">
        <f>D5*J5</f>
        <v>0</v>
      </c>
      <c r="O5" s="131">
        <f aca="true" t="shared" si="3" ref="O5:O42">N5*1.2</f>
        <v>0</v>
      </c>
    </row>
    <row r="6" spans="1:15" s="4" customFormat="1" ht="15">
      <c r="A6" s="35">
        <f t="shared" si="0"/>
        <v>4</v>
      </c>
      <c r="B6" s="81" t="s">
        <v>350</v>
      </c>
      <c r="C6" s="80" t="s">
        <v>57</v>
      </c>
      <c r="D6" s="36">
        <v>10</v>
      </c>
      <c r="E6" s="112"/>
      <c r="F6" s="112"/>
      <c r="G6" s="112"/>
      <c r="H6" s="112"/>
      <c r="I6" s="132" t="e">
        <f>D6/H6</f>
        <v>#DIV/0!</v>
      </c>
      <c r="J6" s="130"/>
      <c r="K6" s="130">
        <f t="shared" si="1"/>
        <v>0</v>
      </c>
      <c r="L6" s="131">
        <f>H6*J6</f>
        <v>0</v>
      </c>
      <c r="M6" s="131">
        <f t="shared" si="2"/>
        <v>0</v>
      </c>
      <c r="N6" s="131">
        <f>D6*J6</f>
        <v>0</v>
      </c>
      <c r="O6" s="131">
        <f t="shared" si="3"/>
        <v>0</v>
      </c>
    </row>
    <row r="7" spans="1:15" s="4" customFormat="1" ht="15">
      <c r="A7" s="35">
        <f t="shared" si="0"/>
        <v>5</v>
      </c>
      <c r="B7" s="81" t="s">
        <v>351</v>
      </c>
      <c r="C7" s="80" t="s">
        <v>57</v>
      </c>
      <c r="D7" s="36">
        <v>30</v>
      </c>
      <c r="E7" s="112"/>
      <c r="F7" s="112"/>
      <c r="G7" s="112"/>
      <c r="H7" s="112"/>
      <c r="I7" s="132" t="e">
        <f aca="true" t="shared" si="4" ref="I7:I42">D7/H7</f>
        <v>#DIV/0!</v>
      </c>
      <c r="J7" s="130"/>
      <c r="K7" s="130">
        <f t="shared" si="1"/>
        <v>0</v>
      </c>
      <c r="L7" s="131">
        <f aca="true" t="shared" si="5" ref="L7:L42">H7*J7</f>
        <v>0</v>
      </c>
      <c r="M7" s="131">
        <f t="shared" si="2"/>
        <v>0</v>
      </c>
      <c r="N7" s="131">
        <f aca="true" t="shared" si="6" ref="N7:N42">D7*J7</f>
        <v>0</v>
      </c>
      <c r="O7" s="131">
        <f t="shared" si="3"/>
        <v>0</v>
      </c>
    </row>
    <row r="8" spans="1:15" s="4" customFormat="1" ht="15">
      <c r="A8" s="35">
        <f t="shared" si="0"/>
        <v>6</v>
      </c>
      <c r="B8" s="81" t="s">
        <v>352</v>
      </c>
      <c r="C8" s="80" t="s">
        <v>57</v>
      </c>
      <c r="D8" s="36">
        <v>150</v>
      </c>
      <c r="E8" s="112"/>
      <c r="F8" s="112"/>
      <c r="G8" s="112"/>
      <c r="H8" s="112"/>
      <c r="I8" s="132" t="e">
        <f t="shared" si="4"/>
        <v>#DIV/0!</v>
      </c>
      <c r="J8" s="130"/>
      <c r="K8" s="130">
        <f t="shared" si="1"/>
        <v>0</v>
      </c>
      <c r="L8" s="131">
        <f t="shared" si="5"/>
        <v>0</v>
      </c>
      <c r="M8" s="131">
        <f t="shared" si="2"/>
        <v>0</v>
      </c>
      <c r="N8" s="131">
        <f t="shared" si="6"/>
        <v>0</v>
      </c>
      <c r="O8" s="131">
        <f t="shared" si="3"/>
        <v>0</v>
      </c>
    </row>
    <row r="9" spans="1:15" s="4" customFormat="1" ht="15">
      <c r="A9" s="35">
        <f t="shared" si="0"/>
        <v>7</v>
      </c>
      <c r="B9" s="81" t="s">
        <v>353</v>
      </c>
      <c r="C9" s="80" t="s">
        <v>57</v>
      </c>
      <c r="D9" s="36">
        <v>1</v>
      </c>
      <c r="E9" s="112"/>
      <c r="F9" s="112"/>
      <c r="G9" s="112"/>
      <c r="H9" s="112"/>
      <c r="I9" s="132" t="e">
        <f t="shared" si="4"/>
        <v>#DIV/0!</v>
      </c>
      <c r="J9" s="130"/>
      <c r="K9" s="130">
        <f t="shared" si="1"/>
        <v>0</v>
      </c>
      <c r="L9" s="131">
        <f t="shared" si="5"/>
        <v>0</v>
      </c>
      <c r="M9" s="131">
        <f t="shared" si="2"/>
        <v>0</v>
      </c>
      <c r="N9" s="131">
        <f t="shared" si="6"/>
        <v>0</v>
      </c>
      <c r="O9" s="131">
        <f t="shared" si="3"/>
        <v>0</v>
      </c>
    </row>
    <row r="10" spans="1:15" s="4" customFormat="1" ht="15">
      <c r="A10" s="35">
        <f t="shared" si="0"/>
        <v>8</v>
      </c>
      <c r="B10" s="81" t="s">
        <v>354</v>
      </c>
      <c r="C10" s="80" t="s">
        <v>57</v>
      </c>
      <c r="D10" s="36">
        <v>600</v>
      </c>
      <c r="E10" s="112"/>
      <c r="F10" s="112"/>
      <c r="G10" s="112"/>
      <c r="H10" s="112"/>
      <c r="I10" s="132" t="e">
        <f t="shared" si="4"/>
        <v>#DIV/0!</v>
      </c>
      <c r="J10" s="130"/>
      <c r="K10" s="130">
        <f t="shared" si="1"/>
        <v>0</v>
      </c>
      <c r="L10" s="131">
        <f t="shared" si="5"/>
        <v>0</v>
      </c>
      <c r="M10" s="131">
        <f t="shared" si="2"/>
        <v>0</v>
      </c>
      <c r="N10" s="131">
        <f t="shared" si="6"/>
        <v>0</v>
      </c>
      <c r="O10" s="131">
        <f t="shared" si="3"/>
        <v>0</v>
      </c>
    </row>
    <row r="11" spans="1:15" s="4" customFormat="1" ht="15">
      <c r="A11" s="35">
        <f t="shared" si="0"/>
        <v>9</v>
      </c>
      <c r="B11" s="81" t="s">
        <v>355</v>
      </c>
      <c r="C11" s="80" t="s">
        <v>57</v>
      </c>
      <c r="D11" s="36">
        <v>6</v>
      </c>
      <c r="E11" s="112"/>
      <c r="F11" s="112"/>
      <c r="G11" s="112"/>
      <c r="H11" s="112"/>
      <c r="I11" s="132" t="e">
        <f t="shared" si="4"/>
        <v>#DIV/0!</v>
      </c>
      <c r="J11" s="130"/>
      <c r="K11" s="130">
        <f t="shared" si="1"/>
        <v>0</v>
      </c>
      <c r="L11" s="131">
        <f t="shared" si="5"/>
        <v>0</v>
      </c>
      <c r="M11" s="131">
        <f t="shared" si="2"/>
        <v>0</v>
      </c>
      <c r="N11" s="131">
        <f t="shared" si="6"/>
        <v>0</v>
      </c>
      <c r="O11" s="131">
        <f t="shared" si="3"/>
        <v>0</v>
      </c>
    </row>
    <row r="12" spans="1:15" s="4" customFormat="1" ht="15">
      <c r="A12" s="35">
        <f t="shared" si="0"/>
        <v>10</v>
      </c>
      <c r="B12" s="81" t="s">
        <v>356</v>
      </c>
      <c r="C12" s="80" t="s">
        <v>57</v>
      </c>
      <c r="D12" s="36">
        <v>1</v>
      </c>
      <c r="E12" s="112"/>
      <c r="F12" s="112"/>
      <c r="G12" s="112"/>
      <c r="H12" s="112"/>
      <c r="I12" s="132" t="e">
        <f t="shared" si="4"/>
        <v>#DIV/0!</v>
      </c>
      <c r="J12" s="130"/>
      <c r="K12" s="130">
        <f t="shared" si="1"/>
        <v>0</v>
      </c>
      <c r="L12" s="131">
        <f t="shared" si="5"/>
        <v>0</v>
      </c>
      <c r="M12" s="131">
        <f t="shared" si="2"/>
        <v>0</v>
      </c>
      <c r="N12" s="131">
        <f t="shared" si="6"/>
        <v>0</v>
      </c>
      <c r="O12" s="131">
        <f t="shared" si="3"/>
        <v>0</v>
      </c>
    </row>
    <row r="13" spans="1:15" s="4" customFormat="1" ht="15">
      <c r="A13" s="35">
        <f t="shared" si="0"/>
        <v>11</v>
      </c>
      <c r="B13" s="81" t="s">
        <v>357</v>
      </c>
      <c r="C13" s="80" t="s">
        <v>57</v>
      </c>
      <c r="D13" s="36">
        <v>75</v>
      </c>
      <c r="E13" s="112"/>
      <c r="F13" s="112"/>
      <c r="G13" s="112"/>
      <c r="H13" s="112"/>
      <c r="I13" s="132" t="e">
        <f t="shared" si="4"/>
        <v>#DIV/0!</v>
      </c>
      <c r="J13" s="130"/>
      <c r="K13" s="130">
        <f t="shared" si="1"/>
        <v>0</v>
      </c>
      <c r="L13" s="131">
        <f t="shared" si="5"/>
        <v>0</v>
      </c>
      <c r="M13" s="131">
        <f t="shared" si="2"/>
        <v>0</v>
      </c>
      <c r="N13" s="131">
        <f t="shared" si="6"/>
        <v>0</v>
      </c>
      <c r="O13" s="131">
        <f t="shared" si="3"/>
        <v>0</v>
      </c>
    </row>
    <row r="14" spans="1:15" s="4" customFormat="1" ht="15">
      <c r="A14" s="35">
        <f t="shared" si="0"/>
        <v>12</v>
      </c>
      <c r="B14" s="81" t="s">
        <v>358</v>
      </c>
      <c r="C14" s="80" t="s">
        <v>57</v>
      </c>
      <c r="D14" s="36">
        <v>1</v>
      </c>
      <c r="E14" s="112"/>
      <c r="F14" s="112"/>
      <c r="G14" s="112"/>
      <c r="H14" s="112"/>
      <c r="I14" s="132" t="e">
        <f t="shared" si="4"/>
        <v>#DIV/0!</v>
      </c>
      <c r="J14" s="130"/>
      <c r="K14" s="130">
        <f t="shared" si="1"/>
        <v>0</v>
      </c>
      <c r="L14" s="131">
        <f t="shared" si="5"/>
        <v>0</v>
      </c>
      <c r="M14" s="131">
        <f t="shared" si="2"/>
        <v>0</v>
      </c>
      <c r="N14" s="131">
        <f t="shared" si="6"/>
        <v>0</v>
      </c>
      <c r="O14" s="131">
        <f t="shared" si="3"/>
        <v>0</v>
      </c>
    </row>
    <row r="15" spans="1:15" s="4" customFormat="1" ht="15">
      <c r="A15" s="35">
        <f t="shared" si="0"/>
        <v>13</v>
      </c>
      <c r="B15" s="81" t="s">
        <v>359</v>
      </c>
      <c r="C15" s="80" t="s">
        <v>57</v>
      </c>
      <c r="D15" s="36">
        <v>13</v>
      </c>
      <c r="E15" s="112"/>
      <c r="F15" s="112"/>
      <c r="G15" s="112"/>
      <c r="H15" s="112"/>
      <c r="I15" s="132" t="e">
        <f t="shared" si="4"/>
        <v>#DIV/0!</v>
      </c>
      <c r="J15" s="130"/>
      <c r="K15" s="130">
        <f t="shared" si="1"/>
        <v>0</v>
      </c>
      <c r="L15" s="131">
        <f t="shared" si="5"/>
        <v>0</v>
      </c>
      <c r="M15" s="131">
        <f t="shared" si="2"/>
        <v>0</v>
      </c>
      <c r="N15" s="131">
        <f t="shared" si="6"/>
        <v>0</v>
      </c>
      <c r="O15" s="131">
        <f t="shared" si="3"/>
        <v>0</v>
      </c>
    </row>
    <row r="16" spans="1:15" s="4" customFormat="1" ht="15">
      <c r="A16" s="35">
        <f t="shared" si="0"/>
        <v>14</v>
      </c>
      <c r="B16" s="81" t="s">
        <v>360</v>
      </c>
      <c r="C16" s="80" t="s">
        <v>57</v>
      </c>
      <c r="D16" s="36">
        <v>1</v>
      </c>
      <c r="E16" s="112"/>
      <c r="F16" s="112"/>
      <c r="G16" s="112"/>
      <c r="H16" s="112"/>
      <c r="I16" s="132" t="e">
        <f t="shared" si="4"/>
        <v>#DIV/0!</v>
      </c>
      <c r="J16" s="130"/>
      <c r="K16" s="130">
        <f t="shared" si="1"/>
        <v>0</v>
      </c>
      <c r="L16" s="131">
        <f t="shared" si="5"/>
        <v>0</v>
      </c>
      <c r="M16" s="131">
        <f t="shared" si="2"/>
        <v>0</v>
      </c>
      <c r="N16" s="131">
        <f t="shared" si="6"/>
        <v>0</v>
      </c>
      <c r="O16" s="131">
        <f t="shared" si="3"/>
        <v>0</v>
      </c>
    </row>
    <row r="17" spans="1:15" s="4" customFormat="1" ht="15">
      <c r="A17" s="35">
        <f t="shared" si="0"/>
        <v>15</v>
      </c>
      <c r="B17" s="81" t="s">
        <v>361</v>
      </c>
      <c r="C17" s="80" t="s">
        <v>57</v>
      </c>
      <c r="D17" s="36">
        <v>50</v>
      </c>
      <c r="E17" s="112"/>
      <c r="F17" s="112"/>
      <c r="G17" s="112"/>
      <c r="H17" s="112"/>
      <c r="I17" s="132" t="e">
        <f t="shared" si="4"/>
        <v>#DIV/0!</v>
      </c>
      <c r="J17" s="130"/>
      <c r="K17" s="130">
        <f t="shared" si="1"/>
        <v>0</v>
      </c>
      <c r="L17" s="131">
        <f t="shared" si="5"/>
        <v>0</v>
      </c>
      <c r="M17" s="131">
        <f t="shared" si="2"/>
        <v>0</v>
      </c>
      <c r="N17" s="131">
        <f t="shared" si="6"/>
        <v>0</v>
      </c>
      <c r="O17" s="131">
        <f t="shared" si="3"/>
        <v>0</v>
      </c>
    </row>
    <row r="18" spans="1:15" s="4" customFormat="1" ht="15">
      <c r="A18" s="35">
        <f t="shared" si="0"/>
        <v>16</v>
      </c>
      <c r="B18" s="81" t="s">
        <v>362</v>
      </c>
      <c r="C18" s="80" t="s">
        <v>57</v>
      </c>
      <c r="D18" s="36">
        <v>1</v>
      </c>
      <c r="E18" s="112"/>
      <c r="F18" s="112"/>
      <c r="G18" s="112"/>
      <c r="H18" s="112"/>
      <c r="I18" s="132" t="e">
        <f t="shared" si="4"/>
        <v>#DIV/0!</v>
      </c>
      <c r="J18" s="130"/>
      <c r="K18" s="130">
        <f t="shared" si="1"/>
        <v>0</v>
      </c>
      <c r="L18" s="131">
        <f t="shared" si="5"/>
        <v>0</v>
      </c>
      <c r="M18" s="131">
        <f t="shared" si="2"/>
        <v>0</v>
      </c>
      <c r="N18" s="131">
        <f t="shared" si="6"/>
        <v>0</v>
      </c>
      <c r="O18" s="131">
        <f t="shared" si="3"/>
        <v>0</v>
      </c>
    </row>
    <row r="19" spans="1:15" s="4" customFormat="1" ht="15">
      <c r="A19" s="35">
        <f t="shared" si="0"/>
        <v>17</v>
      </c>
      <c r="B19" s="81" t="s">
        <v>363</v>
      </c>
      <c r="C19" s="80" t="s">
        <v>57</v>
      </c>
      <c r="D19" s="36">
        <v>75</v>
      </c>
      <c r="E19" s="112"/>
      <c r="F19" s="112"/>
      <c r="G19" s="112"/>
      <c r="H19" s="112"/>
      <c r="I19" s="132" t="e">
        <f t="shared" si="4"/>
        <v>#DIV/0!</v>
      </c>
      <c r="J19" s="130"/>
      <c r="K19" s="130">
        <f t="shared" si="1"/>
        <v>0</v>
      </c>
      <c r="L19" s="131">
        <f t="shared" si="5"/>
        <v>0</v>
      </c>
      <c r="M19" s="131">
        <f t="shared" si="2"/>
        <v>0</v>
      </c>
      <c r="N19" s="131">
        <f t="shared" si="6"/>
        <v>0</v>
      </c>
      <c r="O19" s="131">
        <f t="shared" si="3"/>
        <v>0</v>
      </c>
    </row>
    <row r="20" spans="1:15" s="4" customFormat="1" ht="15">
      <c r="A20" s="35">
        <f t="shared" si="0"/>
        <v>18</v>
      </c>
      <c r="B20" s="81" t="s">
        <v>364</v>
      </c>
      <c r="C20" s="80" t="s">
        <v>57</v>
      </c>
      <c r="D20" s="36">
        <v>1</v>
      </c>
      <c r="E20" s="112"/>
      <c r="F20" s="112"/>
      <c r="G20" s="112"/>
      <c r="H20" s="112"/>
      <c r="I20" s="132" t="e">
        <f t="shared" si="4"/>
        <v>#DIV/0!</v>
      </c>
      <c r="J20" s="130"/>
      <c r="K20" s="130">
        <f t="shared" si="1"/>
        <v>0</v>
      </c>
      <c r="L20" s="131">
        <f t="shared" si="5"/>
        <v>0</v>
      </c>
      <c r="M20" s="131">
        <f t="shared" si="2"/>
        <v>0</v>
      </c>
      <c r="N20" s="131">
        <f t="shared" si="6"/>
        <v>0</v>
      </c>
      <c r="O20" s="131">
        <f t="shared" si="3"/>
        <v>0</v>
      </c>
    </row>
    <row r="21" spans="1:15" s="4" customFormat="1" ht="15">
      <c r="A21" s="35">
        <f t="shared" si="0"/>
        <v>19</v>
      </c>
      <c r="B21" s="81" t="s">
        <v>365</v>
      </c>
      <c r="C21" s="80" t="s">
        <v>57</v>
      </c>
      <c r="D21" s="36">
        <v>50</v>
      </c>
      <c r="E21" s="112"/>
      <c r="F21" s="112"/>
      <c r="G21" s="112"/>
      <c r="H21" s="112"/>
      <c r="I21" s="132" t="e">
        <f t="shared" si="4"/>
        <v>#DIV/0!</v>
      </c>
      <c r="J21" s="130"/>
      <c r="K21" s="130">
        <f t="shared" si="1"/>
        <v>0</v>
      </c>
      <c r="L21" s="131">
        <f t="shared" si="5"/>
        <v>0</v>
      </c>
      <c r="M21" s="131">
        <f t="shared" si="2"/>
        <v>0</v>
      </c>
      <c r="N21" s="131">
        <f t="shared" si="6"/>
        <v>0</v>
      </c>
      <c r="O21" s="131">
        <f t="shared" si="3"/>
        <v>0</v>
      </c>
    </row>
    <row r="22" spans="1:15" s="4" customFormat="1" ht="15">
      <c r="A22" s="35">
        <f t="shared" si="0"/>
        <v>20</v>
      </c>
      <c r="B22" s="81" t="s">
        <v>366</v>
      </c>
      <c r="C22" s="80" t="s">
        <v>57</v>
      </c>
      <c r="D22" s="36">
        <v>1</v>
      </c>
      <c r="E22" s="112"/>
      <c r="F22" s="112"/>
      <c r="G22" s="112"/>
      <c r="H22" s="112"/>
      <c r="I22" s="132" t="e">
        <f t="shared" si="4"/>
        <v>#DIV/0!</v>
      </c>
      <c r="J22" s="130"/>
      <c r="K22" s="130">
        <f t="shared" si="1"/>
        <v>0</v>
      </c>
      <c r="L22" s="131">
        <f t="shared" si="5"/>
        <v>0</v>
      </c>
      <c r="M22" s="131">
        <f t="shared" si="2"/>
        <v>0</v>
      </c>
      <c r="N22" s="131">
        <f t="shared" si="6"/>
        <v>0</v>
      </c>
      <c r="O22" s="131">
        <f t="shared" si="3"/>
        <v>0</v>
      </c>
    </row>
    <row r="23" spans="1:15" s="4" customFormat="1" ht="15">
      <c r="A23" s="35">
        <f t="shared" si="0"/>
        <v>21</v>
      </c>
      <c r="B23" s="81" t="s">
        <v>367</v>
      </c>
      <c r="C23" s="80" t="s">
        <v>57</v>
      </c>
      <c r="D23" s="36">
        <v>6</v>
      </c>
      <c r="E23" s="112"/>
      <c r="F23" s="112"/>
      <c r="G23" s="112"/>
      <c r="H23" s="112"/>
      <c r="I23" s="132" t="e">
        <f t="shared" si="4"/>
        <v>#DIV/0!</v>
      </c>
      <c r="J23" s="130"/>
      <c r="K23" s="130">
        <f t="shared" si="1"/>
        <v>0</v>
      </c>
      <c r="L23" s="131">
        <f t="shared" si="5"/>
        <v>0</v>
      </c>
      <c r="M23" s="131">
        <f t="shared" si="2"/>
        <v>0</v>
      </c>
      <c r="N23" s="131">
        <f t="shared" si="6"/>
        <v>0</v>
      </c>
      <c r="O23" s="131">
        <f t="shared" si="3"/>
        <v>0</v>
      </c>
    </row>
    <row r="24" spans="1:15" s="4" customFormat="1" ht="15">
      <c r="A24" s="35">
        <f t="shared" si="0"/>
        <v>22</v>
      </c>
      <c r="B24" s="81" t="s">
        <v>368</v>
      </c>
      <c r="C24" s="80" t="s">
        <v>57</v>
      </c>
      <c r="D24" s="36">
        <v>6</v>
      </c>
      <c r="E24" s="112"/>
      <c r="F24" s="112"/>
      <c r="G24" s="112"/>
      <c r="H24" s="112"/>
      <c r="I24" s="132" t="e">
        <f t="shared" si="4"/>
        <v>#DIV/0!</v>
      </c>
      <c r="J24" s="130"/>
      <c r="K24" s="130">
        <f t="shared" si="1"/>
        <v>0</v>
      </c>
      <c r="L24" s="131">
        <f t="shared" si="5"/>
        <v>0</v>
      </c>
      <c r="M24" s="131">
        <f t="shared" si="2"/>
        <v>0</v>
      </c>
      <c r="N24" s="131">
        <f t="shared" si="6"/>
        <v>0</v>
      </c>
      <c r="O24" s="131">
        <f t="shared" si="3"/>
        <v>0</v>
      </c>
    </row>
    <row r="25" spans="1:15" s="4" customFormat="1" ht="15">
      <c r="A25" s="35">
        <f t="shared" si="0"/>
        <v>23</v>
      </c>
      <c r="B25" s="81" t="s">
        <v>369</v>
      </c>
      <c r="C25" s="80" t="s">
        <v>57</v>
      </c>
      <c r="D25" s="36">
        <v>1</v>
      </c>
      <c r="E25" s="112"/>
      <c r="F25" s="112"/>
      <c r="G25" s="112"/>
      <c r="H25" s="112"/>
      <c r="I25" s="132" t="e">
        <f t="shared" si="4"/>
        <v>#DIV/0!</v>
      </c>
      <c r="J25" s="130"/>
      <c r="K25" s="130">
        <f t="shared" si="1"/>
        <v>0</v>
      </c>
      <c r="L25" s="131">
        <f t="shared" si="5"/>
        <v>0</v>
      </c>
      <c r="M25" s="131">
        <f t="shared" si="2"/>
        <v>0</v>
      </c>
      <c r="N25" s="131">
        <f t="shared" si="6"/>
        <v>0</v>
      </c>
      <c r="O25" s="131">
        <f t="shared" si="3"/>
        <v>0</v>
      </c>
    </row>
    <row r="26" spans="1:15" s="4" customFormat="1" ht="15">
      <c r="A26" s="35">
        <f t="shared" si="0"/>
        <v>24</v>
      </c>
      <c r="B26" s="81" t="s">
        <v>370</v>
      </c>
      <c r="C26" s="80" t="s">
        <v>57</v>
      </c>
      <c r="D26" s="36">
        <v>13</v>
      </c>
      <c r="E26" s="112"/>
      <c r="F26" s="112"/>
      <c r="G26" s="112"/>
      <c r="H26" s="112"/>
      <c r="I26" s="132" t="e">
        <f t="shared" si="4"/>
        <v>#DIV/0!</v>
      </c>
      <c r="J26" s="130"/>
      <c r="K26" s="130">
        <f t="shared" si="1"/>
        <v>0</v>
      </c>
      <c r="L26" s="131">
        <f t="shared" si="5"/>
        <v>0</v>
      </c>
      <c r="M26" s="131">
        <f t="shared" si="2"/>
        <v>0</v>
      </c>
      <c r="N26" s="131">
        <f t="shared" si="6"/>
        <v>0</v>
      </c>
      <c r="O26" s="131">
        <f t="shared" si="3"/>
        <v>0</v>
      </c>
    </row>
    <row r="27" spans="1:15" s="4" customFormat="1" ht="15">
      <c r="A27" s="35">
        <f t="shared" si="0"/>
        <v>25</v>
      </c>
      <c r="B27" s="81" t="s">
        <v>371</v>
      </c>
      <c r="C27" s="80" t="s">
        <v>57</v>
      </c>
      <c r="D27" s="36">
        <v>500</v>
      </c>
      <c r="E27" s="112"/>
      <c r="F27" s="112"/>
      <c r="G27" s="112"/>
      <c r="H27" s="112"/>
      <c r="I27" s="132" t="e">
        <f t="shared" si="4"/>
        <v>#DIV/0!</v>
      </c>
      <c r="J27" s="130"/>
      <c r="K27" s="130">
        <f t="shared" si="1"/>
        <v>0</v>
      </c>
      <c r="L27" s="131">
        <f t="shared" si="5"/>
        <v>0</v>
      </c>
      <c r="M27" s="131">
        <f t="shared" si="2"/>
        <v>0</v>
      </c>
      <c r="N27" s="131">
        <f t="shared" si="6"/>
        <v>0</v>
      </c>
      <c r="O27" s="131">
        <f t="shared" si="3"/>
        <v>0</v>
      </c>
    </row>
    <row r="28" spans="1:15" s="4" customFormat="1" ht="15">
      <c r="A28" s="35">
        <f t="shared" si="0"/>
        <v>26</v>
      </c>
      <c r="B28" s="81" t="s">
        <v>372</v>
      </c>
      <c r="C28" s="80" t="s">
        <v>57</v>
      </c>
      <c r="D28" s="36">
        <v>500</v>
      </c>
      <c r="E28" s="112"/>
      <c r="F28" s="112"/>
      <c r="G28" s="112"/>
      <c r="H28" s="112"/>
      <c r="I28" s="132" t="e">
        <f t="shared" si="4"/>
        <v>#DIV/0!</v>
      </c>
      <c r="J28" s="130"/>
      <c r="K28" s="130">
        <f t="shared" si="1"/>
        <v>0</v>
      </c>
      <c r="L28" s="131">
        <f t="shared" si="5"/>
        <v>0</v>
      </c>
      <c r="M28" s="131">
        <f t="shared" si="2"/>
        <v>0</v>
      </c>
      <c r="N28" s="131">
        <f t="shared" si="6"/>
        <v>0</v>
      </c>
      <c r="O28" s="131">
        <f t="shared" si="3"/>
        <v>0</v>
      </c>
    </row>
    <row r="29" spans="1:15" s="4" customFormat="1" ht="15">
      <c r="A29" s="35">
        <f t="shared" si="0"/>
        <v>27</v>
      </c>
      <c r="B29" s="81" t="s">
        <v>373</v>
      </c>
      <c r="C29" s="80" t="s">
        <v>57</v>
      </c>
      <c r="D29" s="36">
        <v>5</v>
      </c>
      <c r="E29" s="112"/>
      <c r="F29" s="112"/>
      <c r="G29" s="112"/>
      <c r="H29" s="112"/>
      <c r="I29" s="132" t="e">
        <f t="shared" si="4"/>
        <v>#DIV/0!</v>
      </c>
      <c r="J29" s="130"/>
      <c r="K29" s="130">
        <f t="shared" si="1"/>
        <v>0</v>
      </c>
      <c r="L29" s="131">
        <f t="shared" si="5"/>
        <v>0</v>
      </c>
      <c r="M29" s="131">
        <f t="shared" si="2"/>
        <v>0</v>
      </c>
      <c r="N29" s="131">
        <f t="shared" si="6"/>
        <v>0</v>
      </c>
      <c r="O29" s="131">
        <f t="shared" si="3"/>
        <v>0</v>
      </c>
    </row>
    <row r="30" spans="1:15" s="4" customFormat="1" ht="15">
      <c r="A30" s="35">
        <f t="shared" si="0"/>
        <v>28</v>
      </c>
      <c r="B30" s="81" t="s">
        <v>374</v>
      </c>
      <c r="C30" s="80" t="s">
        <v>57</v>
      </c>
      <c r="D30" s="36">
        <v>500</v>
      </c>
      <c r="E30" s="112"/>
      <c r="F30" s="112"/>
      <c r="G30" s="112"/>
      <c r="H30" s="112"/>
      <c r="I30" s="132" t="e">
        <f t="shared" si="4"/>
        <v>#DIV/0!</v>
      </c>
      <c r="J30" s="130"/>
      <c r="K30" s="130">
        <f t="shared" si="1"/>
        <v>0</v>
      </c>
      <c r="L30" s="131">
        <f t="shared" si="5"/>
        <v>0</v>
      </c>
      <c r="M30" s="131">
        <f t="shared" si="2"/>
        <v>0</v>
      </c>
      <c r="N30" s="131">
        <f t="shared" si="6"/>
        <v>0</v>
      </c>
      <c r="O30" s="131">
        <f t="shared" si="3"/>
        <v>0</v>
      </c>
    </row>
    <row r="31" spans="1:15" s="4" customFormat="1" ht="15">
      <c r="A31" s="35">
        <f t="shared" si="0"/>
        <v>29</v>
      </c>
      <c r="B31" s="81" t="s">
        <v>375</v>
      </c>
      <c r="C31" s="80" t="s">
        <v>57</v>
      </c>
      <c r="D31" s="36">
        <v>500</v>
      </c>
      <c r="E31" s="112"/>
      <c r="F31" s="112"/>
      <c r="G31" s="112"/>
      <c r="H31" s="112"/>
      <c r="I31" s="132" t="e">
        <f t="shared" si="4"/>
        <v>#DIV/0!</v>
      </c>
      <c r="J31" s="130"/>
      <c r="K31" s="130">
        <f t="shared" si="1"/>
        <v>0</v>
      </c>
      <c r="L31" s="131">
        <f t="shared" si="5"/>
        <v>0</v>
      </c>
      <c r="M31" s="131">
        <f t="shared" si="2"/>
        <v>0</v>
      </c>
      <c r="N31" s="131">
        <f t="shared" si="6"/>
        <v>0</v>
      </c>
      <c r="O31" s="131">
        <f t="shared" si="3"/>
        <v>0</v>
      </c>
    </row>
    <row r="32" spans="1:15" s="4" customFormat="1" ht="15">
      <c r="A32" s="35">
        <f t="shared" si="0"/>
        <v>30</v>
      </c>
      <c r="B32" s="79" t="s">
        <v>376</v>
      </c>
      <c r="C32" s="80" t="s">
        <v>57</v>
      </c>
      <c r="D32" s="36">
        <v>2500</v>
      </c>
      <c r="E32" s="112"/>
      <c r="F32" s="112"/>
      <c r="G32" s="112"/>
      <c r="H32" s="112"/>
      <c r="I32" s="132" t="e">
        <f t="shared" si="4"/>
        <v>#DIV/0!</v>
      </c>
      <c r="J32" s="130"/>
      <c r="K32" s="130">
        <f t="shared" si="1"/>
        <v>0</v>
      </c>
      <c r="L32" s="131">
        <f t="shared" si="5"/>
        <v>0</v>
      </c>
      <c r="M32" s="131">
        <f t="shared" si="2"/>
        <v>0</v>
      </c>
      <c r="N32" s="131">
        <f t="shared" si="6"/>
        <v>0</v>
      </c>
      <c r="O32" s="131">
        <f t="shared" si="3"/>
        <v>0</v>
      </c>
    </row>
    <row r="33" spans="1:15" s="4" customFormat="1" ht="15">
      <c r="A33" s="35">
        <f t="shared" si="0"/>
        <v>31</v>
      </c>
      <c r="B33" s="79" t="s">
        <v>377</v>
      </c>
      <c r="C33" s="80" t="s">
        <v>57</v>
      </c>
      <c r="D33" s="36">
        <v>2500</v>
      </c>
      <c r="E33" s="112"/>
      <c r="F33" s="112"/>
      <c r="G33" s="112"/>
      <c r="H33" s="112"/>
      <c r="I33" s="132" t="e">
        <f t="shared" si="4"/>
        <v>#DIV/0!</v>
      </c>
      <c r="J33" s="130"/>
      <c r="K33" s="130">
        <f t="shared" si="1"/>
        <v>0</v>
      </c>
      <c r="L33" s="131">
        <f t="shared" si="5"/>
        <v>0</v>
      </c>
      <c r="M33" s="131">
        <f t="shared" si="2"/>
        <v>0</v>
      </c>
      <c r="N33" s="131">
        <f t="shared" si="6"/>
        <v>0</v>
      </c>
      <c r="O33" s="131">
        <f t="shared" si="3"/>
        <v>0</v>
      </c>
    </row>
    <row r="34" spans="1:15" s="4" customFormat="1" ht="15">
      <c r="A34" s="35">
        <f t="shared" si="0"/>
        <v>32</v>
      </c>
      <c r="B34" s="79" t="s">
        <v>378</v>
      </c>
      <c r="C34" s="80" t="s">
        <v>57</v>
      </c>
      <c r="D34" s="36">
        <v>2500</v>
      </c>
      <c r="E34" s="112"/>
      <c r="F34" s="112"/>
      <c r="G34" s="112"/>
      <c r="H34" s="112"/>
      <c r="I34" s="132" t="e">
        <f t="shared" si="4"/>
        <v>#DIV/0!</v>
      </c>
      <c r="J34" s="130"/>
      <c r="K34" s="130">
        <f t="shared" si="1"/>
        <v>0</v>
      </c>
      <c r="L34" s="131">
        <f t="shared" si="5"/>
        <v>0</v>
      </c>
      <c r="M34" s="131">
        <f t="shared" si="2"/>
        <v>0</v>
      </c>
      <c r="N34" s="131">
        <f t="shared" si="6"/>
        <v>0</v>
      </c>
      <c r="O34" s="131">
        <f t="shared" si="3"/>
        <v>0</v>
      </c>
    </row>
    <row r="35" spans="1:15" s="4" customFormat="1" ht="15">
      <c r="A35" s="35">
        <f t="shared" si="0"/>
        <v>33</v>
      </c>
      <c r="B35" s="79" t="s">
        <v>379</v>
      </c>
      <c r="C35" s="80" t="s">
        <v>57</v>
      </c>
      <c r="D35" s="36">
        <v>2500</v>
      </c>
      <c r="E35" s="112"/>
      <c r="F35" s="112"/>
      <c r="G35" s="112"/>
      <c r="H35" s="112"/>
      <c r="I35" s="132" t="e">
        <f t="shared" si="4"/>
        <v>#DIV/0!</v>
      </c>
      <c r="J35" s="130"/>
      <c r="K35" s="130">
        <f t="shared" si="1"/>
        <v>0</v>
      </c>
      <c r="L35" s="131">
        <f t="shared" si="5"/>
        <v>0</v>
      </c>
      <c r="M35" s="131">
        <f t="shared" si="2"/>
        <v>0</v>
      </c>
      <c r="N35" s="131">
        <f t="shared" si="6"/>
        <v>0</v>
      </c>
      <c r="O35" s="131">
        <f t="shared" si="3"/>
        <v>0</v>
      </c>
    </row>
    <row r="36" spans="1:15" s="4" customFormat="1" ht="15">
      <c r="A36" s="35">
        <f t="shared" si="0"/>
        <v>34</v>
      </c>
      <c r="B36" s="79" t="s">
        <v>380</v>
      </c>
      <c r="C36" s="80" t="s">
        <v>57</v>
      </c>
      <c r="D36" s="36">
        <v>2500</v>
      </c>
      <c r="E36" s="112"/>
      <c r="F36" s="112"/>
      <c r="G36" s="112"/>
      <c r="H36" s="112"/>
      <c r="I36" s="132" t="e">
        <f t="shared" si="4"/>
        <v>#DIV/0!</v>
      </c>
      <c r="J36" s="130"/>
      <c r="K36" s="130">
        <f t="shared" si="1"/>
        <v>0</v>
      </c>
      <c r="L36" s="131">
        <f t="shared" si="5"/>
        <v>0</v>
      </c>
      <c r="M36" s="131">
        <f t="shared" si="2"/>
        <v>0</v>
      </c>
      <c r="N36" s="131">
        <f t="shared" si="6"/>
        <v>0</v>
      </c>
      <c r="O36" s="131">
        <f t="shared" si="3"/>
        <v>0</v>
      </c>
    </row>
    <row r="37" spans="1:15" s="4" customFormat="1" ht="15">
      <c r="A37" s="35">
        <f t="shared" si="0"/>
        <v>35</v>
      </c>
      <c r="B37" s="79" t="s">
        <v>381</v>
      </c>
      <c r="C37" s="80" t="s">
        <v>57</v>
      </c>
      <c r="D37" s="36">
        <v>2500</v>
      </c>
      <c r="E37" s="112"/>
      <c r="F37" s="112"/>
      <c r="G37" s="112"/>
      <c r="H37" s="112"/>
      <c r="I37" s="132" t="e">
        <f t="shared" si="4"/>
        <v>#DIV/0!</v>
      </c>
      <c r="J37" s="130"/>
      <c r="K37" s="130">
        <f t="shared" si="1"/>
        <v>0</v>
      </c>
      <c r="L37" s="131">
        <f t="shared" si="5"/>
        <v>0</v>
      </c>
      <c r="M37" s="131">
        <f t="shared" si="2"/>
        <v>0</v>
      </c>
      <c r="N37" s="131">
        <f t="shared" si="6"/>
        <v>0</v>
      </c>
      <c r="O37" s="131">
        <f t="shared" si="3"/>
        <v>0</v>
      </c>
    </row>
    <row r="38" spans="1:15" s="4" customFormat="1" ht="15">
      <c r="A38" s="35">
        <f t="shared" si="0"/>
        <v>36</v>
      </c>
      <c r="B38" s="79" t="s">
        <v>382</v>
      </c>
      <c r="C38" s="80" t="s">
        <v>57</v>
      </c>
      <c r="D38" s="36">
        <v>10</v>
      </c>
      <c r="E38" s="112"/>
      <c r="F38" s="112"/>
      <c r="G38" s="112"/>
      <c r="H38" s="112"/>
      <c r="I38" s="132" t="e">
        <f t="shared" si="4"/>
        <v>#DIV/0!</v>
      </c>
      <c r="J38" s="130"/>
      <c r="K38" s="130">
        <f t="shared" si="1"/>
        <v>0</v>
      </c>
      <c r="L38" s="131">
        <f t="shared" si="5"/>
        <v>0</v>
      </c>
      <c r="M38" s="131">
        <f t="shared" si="2"/>
        <v>0</v>
      </c>
      <c r="N38" s="131">
        <f t="shared" si="6"/>
        <v>0</v>
      </c>
      <c r="O38" s="131">
        <f t="shared" si="3"/>
        <v>0</v>
      </c>
    </row>
    <row r="39" spans="1:15" s="4" customFormat="1" ht="15">
      <c r="A39" s="35">
        <f t="shared" si="0"/>
        <v>37</v>
      </c>
      <c r="B39" s="79" t="s">
        <v>383</v>
      </c>
      <c r="C39" s="80" t="s">
        <v>57</v>
      </c>
      <c r="D39" s="36">
        <v>10</v>
      </c>
      <c r="E39" s="112"/>
      <c r="F39" s="112"/>
      <c r="G39" s="112"/>
      <c r="H39" s="112"/>
      <c r="I39" s="132" t="e">
        <f t="shared" si="4"/>
        <v>#DIV/0!</v>
      </c>
      <c r="J39" s="130"/>
      <c r="K39" s="130">
        <f t="shared" si="1"/>
        <v>0</v>
      </c>
      <c r="L39" s="131">
        <f t="shared" si="5"/>
        <v>0</v>
      </c>
      <c r="M39" s="131">
        <f t="shared" si="2"/>
        <v>0</v>
      </c>
      <c r="N39" s="131">
        <f t="shared" si="6"/>
        <v>0</v>
      </c>
      <c r="O39" s="131">
        <f t="shared" si="3"/>
        <v>0</v>
      </c>
    </row>
    <row r="40" spans="1:15" s="4" customFormat="1" ht="15">
      <c r="A40" s="35">
        <f t="shared" si="0"/>
        <v>38</v>
      </c>
      <c r="B40" s="79" t="s">
        <v>384</v>
      </c>
      <c r="C40" s="80" t="s">
        <v>57</v>
      </c>
      <c r="D40" s="36">
        <v>20</v>
      </c>
      <c r="E40" s="112"/>
      <c r="F40" s="112"/>
      <c r="G40" s="112"/>
      <c r="H40" s="112"/>
      <c r="I40" s="132" t="e">
        <f t="shared" si="4"/>
        <v>#DIV/0!</v>
      </c>
      <c r="J40" s="130"/>
      <c r="K40" s="130">
        <f t="shared" si="1"/>
        <v>0</v>
      </c>
      <c r="L40" s="131">
        <f t="shared" si="5"/>
        <v>0</v>
      </c>
      <c r="M40" s="131">
        <f t="shared" si="2"/>
        <v>0</v>
      </c>
      <c r="N40" s="131">
        <f t="shared" si="6"/>
        <v>0</v>
      </c>
      <c r="O40" s="131">
        <f t="shared" si="3"/>
        <v>0</v>
      </c>
    </row>
    <row r="41" spans="1:15" s="4" customFormat="1" ht="15">
      <c r="A41" s="35">
        <f t="shared" si="0"/>
        <v>39</v>
      </c>
      <c r="B41" s="79" t="s">
        <v>385</v>
      </c>
      <c r="C41" s="80" t="s">
        <v>57</v>
      </c>
      <c r="D41" s="36">
        <v>20</v>
      </c>
      <c r="E41" s="112"/>
      <c r="F41" s="112"/>
      <c r="G41" s="112"/>
      <c r="H41" s="112"/>
      <c r="I41" s="132" t="e">
        <f t="shared" si="4"/>
        <v>#DIV/0!</v>
      </c>
      <c r="J41" s="130"/>
      <c r="K41" s="130">
        <f t="shared" si="1"/>
        <v>0</v>
      </c>
      <c r="L41" s="131">
        <f t="shared" si="5"/>
        <v>0</v>
      </c>
      <c r="M41" s="131">
        <f t="shared" si="2"/>
        <v>0</v>
      </c>
      <c r="N41" s="131">
        <f t="shared" si="6"/>
        <v>0</v>
      </c>
      <c r="O41" s="131">
        <f t="shared" si="3"/>
        <v>0</v>
      </c>
    </row>
    <row r="42" spans="1:15" s="4" customFormat="1" ht="15">
      <c r="A42" s="35">
        <f t="shared" si="0"/>
        <v>40</v>
      </c>
      <c r="B42" s="79" t="s">
        <v>386</v>
      </c>
      <c r="C42" s="80" t="s">
        <v>57</v>
      </c>
      <c r="D42" s="36">
        <v>10</v>
      </c>
      <c r="E42" s="112"/>
      <c r="F42" s="112"/>
      <c r="G42" s="112"/>
      <c r="H42" s="112"/>
      <c r="I42" s="132" t="e">
        <f t="shared" si="4"/>
        <v>#DIV/0!</v>
      </c>
      <c r="J42" s="130"/>
      <c r="K42" s="130">
        <f t="shared" si="1"/>
        <v>0</v>
      </c>
      <c r="L42" s="131">
        <f t="shared" si="5"/>
        <v>0</v>
      </c>
      <c r="M42" s="133">
        <f t="shared" si="2"/>
        <v>0</v>
      </c>
      <c r="N42" s="133">
        <f t="shared" si="6"/>
        <v>0</v>
      </c>
      <c r="O42" s="133">
        <f t="shared" si="3"/>
        <v>0</v>
      </c>
    </row>
    <row r="43" spans="1:15" s="4" customFormat="1" ht="15">
      <c r="A43" s="35">
        <f t="shared" si="0"/>
        <v>41</v>
      </c>
      <c r="B43" s="79" t="s">
        <v>401</v>
      </c>
      <c r="C43" s="80" t="s">
        <v>57</v>
      </c>
      <c r="D43" s="36">
        <v>10</v>
      </c>
      <c r="E43" s="113"/>
      <c r="F43" s="113"/>
      <c r="G43" s="113"/>
      <c r="H43" s="112"/>
      <c r="I43" s="132" t="e">
        <f aca="true" t="shared" si="7" ref="I43:I57">D43/H43</f>
        <v>#DIV/0!</v>
      </c>
      <c r="J43" s="130"/>
      <c r="K43" s="130">
        <f aca="true" t="shared" si="8" ref="K43:K57">J43*1.2</f>
        <v>0</v>
      </c>
      <c r="L43" s="131">
        <f aca="true" t="shared" si="9" ref="L43:L57">H43*J43</f>
        <v>0</v>
      </c>
      <c r="M43" s="133">
        <f aca="true" t="shared" si="10" ref="M43:M57">L43*1.2</f>
        <v>0</v>
      </c>
      <c r="N43" s="133">
        <f aca="true" t="shared" si="11" ref="N43:N57">D43*J43</f>
        <v>0</v>
      </c>
      <c r="O43" s="133">
        <f aca="true" t="shared" si="12" ref="O43:O57">N43*1.2</f>
        <v>0</v>
      </c>
    </row>
    <row r="44" spans="1:15" s="4" customFormat="1" ht="15">
      <c r="A44" s="35">
        <f t="shared" si="0"/>
        <v>42</v>
      </c>
      <c r="B44" s="79" t="s">
        <v>387</v>
      </c>
      <c r="C44" s="80" t="s">
        <v>57</v>
      </c>
      <c r="D44" s="36">
        <v>10</v>
      </c>
      <c r="E44" s="113"/>
      <c r="F44" s="113"/>
      <c r="G44" s="113"/>
      <c r="H44" s="112"/>
      <c r="I44" s="132" t="e">
        <f t="shared" si="7"/>
        <v>#DIV/0!</v>
      </c>
      <c r="J44" s="130"/>
      <c r="K44" s="130">
        <f t="shared" si="8"/>
        <v>0</v>
      </c>
      <c r="L44" s="131">
        <f t="shared" si="9"/>
        <v>0</v>
      </c>
      <c r="M44" s="133">
        <f t="shared" si="10"/>
        <v>0</v>
      </c>
      <c r="N44" s="133">
        <f t="shared" si="11"/>
        <v>0</v>
      </c>
      <c r="O44" s="133">
        <f t="shared" si="12"/>
        <v>0</v>
      </c>
    </row>
    <row r="45" spans="1:15" s="4" customFormat="1" ht="15">
      <c r="A45" s="35">
        <f t="shared" si="0"/>
        <v>43</v>
      </c>
      <c r="B45" s="79" t="s">
        <v>388</v>
      </c>
      <c r="C45" s="80" t="s">
        <v>57</v>
      </c>
      <c r="D45" s="36">
        <v>10</v>
      </c>
      <c r="E45" s="113"/>
      <c r="F45" s="113"/>
      <c r="G45" s="113"/>
      <c r="H45" s="112"/>
      <c r="I45" s="132" t="e">
        <f t="shared" si="7"/>
        <v>#DIV/0!</v>
      </c>
      <c r="J45" s="130"/>
      <c r="K45" s="130">
        <f t="shared" si="8"/>
        <v>0</v>
      </c>
      <c r="L45" s="131">
        <f t="shared" si="9"/>
        <v>0</v>
      </c>
      <c r="M45" s="133">
        <f t="shared" si="10"/>
        <v>0</v>
      </c>
      <c r="N45" s="133">
        <f t="shared" si="11"/>
        <v>0</v>
      </c>
      <c r="O45" s="133">
        <f t="shared" si="12"/>
        <v>0</v>
      </c>
    </row>
    <row r="46" spans="1:15" s="4" customFormat="1" ht="15">
      <c r="A46" s="35">
        <f t="shared" si="0"/>
        <v>44</v>
      </c>
      <c r="B46" s="79" t="s">
        <v>389</v>
      </c>
      <c r="C46" s="80" t="s">
        <v>57</v>
      </c>
      <c r="D46" s="36">
        <v>5</v>
      </c>
      <c r="E46" s="113"/>
      <c r="F46" s="113"/>
      <c r="G46" s="113"/>
      <c r="H46" s="112"/>
      <c r="I46" s="132" t="e">
        <f t="shared" si="7"/>
        <v>#DIV/0!</v>
      </c>
      <c r="J46" s="130"/>
      <c r="K46" s="130">
        <f t="shared" si="8"/>
        <v>0</v>
      </c>
      <c r="L46" s="131">
        <f t="shared" si="9"/>
        <v>0</v>
      </c>
      <c r="M46" s="133">
        <f t="shared" si="10"/>
        <v>0</v>
      </c>
      <c r="N46" s="133">
        <f t="shared" si="11"/>
        <v>0</v>
      </c>
      <c r="O46" s="133">
        <f t="shared" si="12"/>
        <v>0</v>
      </c>
    </row>
    <row r="47" spans="1:15" s="4" customFormat="1" ht="15">
      <c r="A47" s="35">
        <f t="shared" si="0"/>
        <v>45</v>
      </c>
      <c r="B47" s="79" t="s">
        <v>390</v>
      </c>
      <c r="C47" s="80" t="s">
        <v>57</v>
      </c>
      <c r="D47" s="36">
        <v>5</v>
      </c>
      <c r="E47" s="113"/>
      <c r="F47" s="113"/>
      <c r="G47" s="113"/>
      <c r="H47" s="112"/>
      <c r="I47" s="132" t="e">
        <f t="shared" si="7"/>
        <v>#DIV/0!</v>
      </c>
      <c r="J47" s="130"/>
      <c r="K47" s="130">
        <f t="shared" si="8"/>
        <v>0</v>
      </c>
      <c r="L47" s="131">
        <f t="shared" si="9"/>
        <v>0</v>
      </c>
      <c r="M47" s="133">
        <f t="shared" si="10"/>
        <v>0</v>
      </c>
      <c r="N47" s="133">
        <f t="shared" si="11"/>
        <v>0</v>
      </c>
      <c r="O47" s="133">
        <f t="shared" si="12"/>
        <v>0</v>
      </c>
    </row>
    <row r="48" spans="1:15" s="4" customFormat="1" ht="15">
      <c r="A48" s="35">
        <f t="shared" si="0"/>
        <v>46</v>
      </c>
      <c r="B48" s="79" t="s">
        <v>391</v>
      </c>
      <c r="C48" s="80" t="s">
        <v>57</v>
      </c>
      <c r="D48" s="36">
        <v>5</v>
      </c>
      <c r="E48" s="113"/>
      <c r="F48" s="113"/>
      <c r="G48" s="113"/>
      <c r="H48" s="112"/>
      <c r="I48" s="132" t="e">
        <f t="shared" si="7"/>
        <v>#DIV/0!</v>
      </c>
      <c r="J48" s="130"/>
      <c r="K48" s="130">
        <f t="shared" si="8"/>
        <v>0</v>
      </c>
      <c r="L48" s="131">
        <f t="shared" si="9"/>
        <v>0</v>
      </c>
      <c r="M48" s="133">
        <f t="shared" si="10"/>
        <v>0</v>
      </c>
      <c r="N48" s="133">
        <f t="shared" si="11"/>
        <v>0</v>
      </c>
      <c r="O48" s="133">
        <f t="shared" si="12"/>
        <v>0</v>
      </c>
    </row>
    <row r="49" spans="1:15" s="4" customFormat="1" ht="15">
      <c r="A49" s="35">
        <f t="shared" si="0"/>
        <v>47</v>
      </c>
      <c r="B49" s="79" t="s">
        <v>392</v>
      </c>
      <c r="C49" s="80" t="s">
        <v>57</v>
      </c>
      <c r="D49" s="36">
        <v>5</v>
      </c>
      <c r="E49" s="113"/>
      <c r="F49" s="113"/>
      <c r="G49" s="113"/>
      <c r="H49" s="112"/>
      <c r="I49" s="132" t="e">
        <f t="shared" si="7"/>
        <v>#DIV/0!</v>
      </c>
      <c r="J49" s="130"/>
      <c r="K49" s="130">
        <f t="shared" si="8"/>
        <v>0</v>
      </c>
      <c r="L49" s="131">
        <f t="shared" si="9"/>
        <v>0</v>
      </c>
      <c r="M49" s="133">
        <f t="shared" si="10"/>
        <v>0</v>
      </c>
      <c r="N49" s="133">
        <f t="shared" si="11"/>
        <v>0</v>
      </c>
      <c r="O49" s="133">
        <f t="shared" si="12"/>
        <v>0</v>
      </c>
    </row>
    <row r="50" spans="1:15" s="4" customFormat="1" ht="15">
      <c r="A50" s="35">
        <f t="shared" si="0"/>
        <v>48</v>
      </c>
      <c r="B50" s="79" t="s">
        <v>393</v>
      </c>
      <c r="C50" s="80" t="s">
        <v>57</v>
      </c>
      <c r="D50" s="36">
        <v>5</v>
      </c>
      <c r="E50" s="113"/>
      <c r="F50" s="113"/>
      <c r="G50" s="113"/>
      <c r="H50" s="112"/>
      <c r="I50" s="132" t="e">
        <f t="shared" si="7"/>
        <v>#DIV/0!</v>
      </c>
      <c r="J50" s="130"/>
      <c r="K50" s="130">
        <f t="shared" si="8"/>
        <v>0</v>
      </c>
      <c r="L50" s="131">
        <f t="shared" si="9"/>
        <v>0</v>
      </c>
      <c r="M50" s="133">
        <f t="shared" si="10"/>
        <v>0</v>
      </c>
      <c r="N50" s="133">
        <f t="shared" si="11"/>
        <v>0</v>
      </c>
      <c r="O50" s="133">
        <f t="shared" si="12"/>
        <v>0</v>
      </c>
    </row>
    <row r="51" spans="1:15" s="4" customFormat="1" ht="15">
      <c r="A51" s="35">
        <f t="shared" si="0"/>
        <v>49</v>
      </c>
      <c r="B51" s="79" t="s">
        <v>394</v>
      </c>
      <c r="C51" s="80" t="s">
        <v>57</v>
      </c>
      <c r="D51" s="36">
        <v>5</v>
      </c>
      <c r="E51" s="113"/>
      <c r="F51" s="113"/>
      <c r="G51" s="113"/>
      <c r="H51" s="112"/>
      <c r="I51" s="132" t="e">
        <f t="shared" si="7"/>
        <v>#DIV/0!</v>
      </c>
      <c r="J51" s="130"/>
      <c r="K51" s="130">
        <f t="shared" si="8"/>
        <v>0</v>
      </c>
      <c r="L51" s="131">
        <f t="shared" si="9"/>
        <v>0</v>
      </c>
      <c r="M51" s="133">
        <f t="shared" si="10"/>
        <v>0</v>
      </c>
      <c r="N51" s="133">
        <f t="shared" si="11"/>
        <v>0</v>
      </c>
      <c r="O51" s="133">
        <f t="shared" si="12"/>
        <v>0</v>
      </c>
    </row>
    <row r="52" spans="1:15" s="4" customFormat="1" ht="15">
      <c r="A52" s="35">
        <f t="shared" si="0"/>
        <v>50</v>
      </c>
      <c r="B52" s="79" t="s">
        <v>395</v>
      </c>
      <c r="C52" s="80" t="s">
        <v>57</v>
      </c>
      <c r="D52" s="36">
        <v>5</v>
      </c>
      <c r="E52" s="113"/>
      <c r="F52" s="113"/>
      <c r="G52" s="113"/>
      <c r="H52" s="112"/>
      <c r="I52" s="132" t="e">
        <f t="shared" si="7"/>
        <v>#DIV/0!</v>
      </c>
      <c r="J52" s="130"/>
      <c r="K52" s="130">
        <f t="shared" si="8"/>
        <v>0</v>
      </c>
      <c r="L52" s="131">
        <f t="shared" si="9"/>
        <v>0</v>
      </c>
      <c r="M52" s="133">
        <f t="shared" si="10"/>
        <v>0</v>
      </c>
      <c r="N52" s="133">
        <f t="shared" si="11"/>
        <v>0</v>
      </c>
      <c r="O52" s="133">
        <f t="shared" si="12"/>
        <v>0</v>
      </c>
    </row>
    <row r="53" spans="1:15" s="4" customFormat="1" ht="15">
      <c r="A53" s="35">
        <f t="shared" si="0"/>
        <v>51</v>
      </c>
      <c r="B53" s="82" t="s">
        <v>396</v>
      </c>
      <c r="C53" s="80" t="s">
        <v>57</v>
      </c>
      <c r="D53" s="36">
        <v>1</v>
      </c>
      <c r="E53" s="113"/>
      <c r="F53" s="113"/>
      <c r="G53" s="113"/>
      <c r="H53" s="112"/>
      <c r="I53" s="132" t="e">
        <f t="shared" si="7"/>
        <v>#DIV/0!</v>
      </c>
      <c r="J53" s="130"/>
      <c r="K53" s="130">
        <f t="shared" si="8"/>
        <v>0</v>
      </c>
      <c r="L53" s="131">
        <f t="shared" si="9"/>
        <v>0</v>
      </c>
      <c r="M53" s="133">
        <f t="shared" si="10"/>
        <v>0</v>
      </c>
      <c r="N53" s="133">
        <f t="shared" si="11"/>
        <v>0</v>
      </c>
      <c r="O53" s="133">
        <f t="shared" si="12"/>
        <v>0</v>
      </c>
    </row>
    <row r="54" spans="1:15" s="4" customFormat="1" ht="15">
      <c r="A54" s="35">
        <f t="shared" si="0"/>
        <v>52</v>
      </c>
      <c r="B54" s="79" t="s">
        <v>397</v>
      </c>
      <c r="C54" s="80" t="s">
        <v>57</v>
      </c>
      <c r="D54" s="36">
        <v>50</v>
      </c>
      <c r="E54" s="113"/>
      <c r="F54" s="113"/>
      <c r="G54" s="113"/>
      <c r="H54" s="112"/>
      <c r="I54" s="132" t="e">
        <f t="shared" si="7"/>
        <v>#DIV/0!</v>
      </c>
      <c r="J54" s="130"/>
      <c r="K54" s="130">
        <f t="shared" si="8"/>
        <v>0</v>
      </c>
      <c r="L54" s="131">
        <f t="shared" si="9"/>
        <v>0</v>
      </c>
      <c r="M54" s="133">
        <f t="shared" si="10"/>
        <v>0</v>
      </c>
      <c r="N54" s="133">
        <f t="shared" si="11"/>
        <v>0</v>
      </c>
      <c r="O54" s="133">
        <f t="shared" si="12"/>
        <v>0</v>
      </c>
    </row>
    <row r="55" spans="1:15" s="4" customFormat="1" ht="15">
      <c r="A55" s="35">
        <f t="shared" si="0"/>
        <v>53</v>
      </c>
      <c r="B55" s="79" t="s">
        <v>398</v>
      </c>
      <c r="C55" s="80" t="s">
        <v>57</v>
      </c>
      <c r="D55" s="36">
        <v>16</v>
      </c>
      <c r="E55" s="113"/>
      <c r="F55" s="113"/>
      <c r="G55" s="113"/>
      <c r="H55" s="112"/>
      <c r="I55" s="132" t="e">
        <f t="shared" si="7"/>
        <v>#DIV/0!</v>
      </c>
      <c r="J55" s="130"/>
      <c r="K55" s="130">
        <f t="shared" si="8"/>
        <v>0</v>
      </c>
      <c r="L55" s="131">
        <f t="shared" si="9"/>
        <v>0</v>
      </c>
      <c r="M55" s="133">
        <f t="shared" si="10"/>
        <v>0</v>
      </c>
      <c r="N55" s="133">
        <f t="shared" si="11"/>
        <v>0</v>
      </c>
      <c r="O55" s="133">
        <f t="shared" si="12"/>
        <v>0</v>
      </c>
    </row>
    <row r="56" spans="1:15" s="4" customFormat="1" ht="15">
      <c r="A56" s="35">
        <f t="shared" si="0"/>
        <v>54</v>
      </c>
      <c r="B56" s="79" t="s">
        <v>399</v>
      </c>
      <c r="C56" s="80" t="s">
        <v>57</v>
      </c>
      <c r="D56" s="36">
        <v>50</v>
      </c>
      <c r="E56" s="113"/>
      <c r="F56" s="113"/>
      <c r="G56" s="113"/>
      <c r="H56" s="112"/>
      <c r="I56" s="132" t="e">
        <f t="shared" si="7"/>
        <v>#DIV/0!</v>
      </c>
      <c r="J56" s="130"/>
      <c r="K56" s="130">
        <f t="shared" si="8"/>
        <v>0</v>
      </c>
      <c r="L56" s="131">
        <f t="shared" si="9"/>
        <v>0</v>
      </c>
      <c r="M56" s="133">
        <f t="shared" si="10"/>
        <v>0</v>
      </c>
      <c r="N56" s="133">
        <f t="shared" si="11"/>
        <v>0</v>
      </c>
      <c r="O56" s="133">
        <f t="shared" si="12"/>
        <v>0</v>
      </c>
    </row>
    <row r="57" spans="1:15" s="4" customFormat="1" ht="15.75" thickBot="1">
      <c r="A57" s="35">
        <f t="shared" si="0"/>
        <v>55</v>
      </c>
      <c r="B57" s="79" t="s">
        <v>400</v>
      </c>
      <c r="C57" s="80" t="s">
        <v>57</v>
      </c>
      <c r="D57" s="36">
        <v>50</v>
      </c>
      <c r="E57" s="113"/>
      <c r="F57" s="113"/>
      <c r="G57" s="113"/>
      <c r="H57" s="112"/>
      <c r="I57" s="132" t="e">
        <f t="shared" si="7"/>
        <v>#DIV/0!</v>
      </c>
      <c r="J57" s="130"/>
      <c r="K57" s="130">
        <f t="shared" si="8"/>
        <v>0</v>
      </c>
      <c r="L57" s="131">
        <f t="shared" si="9"/>
        <v>0</v>
      </c>
      <c r="M57" s="133">
        <f t="shared" si="10"/>
        <v>0</v>
      </c>
      <c r="N57" s="133">
        <f t="shared" si="11"/>
        <v>0</v>
      </c>
      <c r="O57" s="133">
        <f t="shared" si="12"/>
        <v>0</v>
      </c>
    </row>
    <row r="58" spans="13:15" ht="16.5" thickBot="1">
      <c r="M58" s="134" t="s">
        <v>475</v>
      </c>
      <c r="N58" s="135">
        <f>SUM(N3:N57)</f>
        <v>0</v>
      </c>
      <c r="O58" s="136">
        <f>1.2*N58</f>
        <v>0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5.00390625" style="84" customWidth="1"/>
    <col min="2" max="2" width="51.57421875" style="85" customWidth="1"/>
    <col min="3" max="3" width="8.28125" style="78" customWidth="1"/>
    <col min="4" max="4" width="14.7109375" style="78" customWidth="1"/>
    <col min="5" max="6" width="17.7109375" style="7" customWidth="1"/>
    <col min="7" max="7" width="14.00390625" style="7" customWidth="1"/>
    <col min="8" max="8" width="11.7109375" style="7" customWidth="1"/>
    <col min="9" max="9" width="17.57421875" style="7" customWidth="1"/>
    <col min="10" max="11" width="13.140625" style="7" customWidth="1"/>
    <col min="12" max="13" width="11.421875" style="7" customWidth="1"/>
    <col min="14" max="15" width="14.28125" style="7" customWidth="1"/>
    <col min="16" max="16384" width="9.140625" style="78" customWidth="1"/>
  </cols>
  <sheetData>
    <row r="1" spans="1:4" ht="47.25">
      <c r="A1" s="75" t="s">
        <v>402</v>
      </c>
      <c r="B1" s="88" t="s">
        <v>403</v>
      </c>
      <c r="C1" s="89"/>
      <c r="D1" s="89"/>
    </row>
    <row r="2" spans="1:15" ht="90">
      <c r="A2" s="47" t="s">
        <v>311</v>
      </c>
      <c r="B2" s="3" t="s">
        <v>0</v>
      </c>
      <c r="C2" s="3" t="s">
        <v>1</v>
      </c>
      <c r="D2" s="47" t="s">
        <v>290</v>
      </c>
      <c r="E2" s="110" t="s">
        <v>461</v>
      </c>
      <c r="F2" s="110" t="s">
        <v>462</v>
      </c>
      <c r="G2" s="110" t="s">
        <v>463</v>
      </c>
      <c r="H2" s="127" t="s">
        <v>464</v>
      </c>
      <c r="I2" s="127" t="s">
        <v>465</v>
      </c>
      <c r="J2" s="128" t="s">
        <v>469</v>
      </c>
      <c r="K2" s="128" t="s">
        <v>470</v>
      </c>
      <c r="L2" s="129" t="s">
        <v>471</v>
      </c>
      <c r="M2" s="129" t="s">
        <v>472</v>
      </c>
      <c r="N2" s="129" t="s">
        <v>473</v>
      </c>
      <c r="O2" s="129" t="s">
        <v>474</v>
      </c>
    </row>
    <row r="3" spans="1:15" s="4" customFormat="1" ht="45">
      <c r="A3" s="35">
        <v>1</v>
      </c>
      <c r="B3" s="29" t="s">
        <v>404</v>
      </c>
      <c r="C3" s="80" t="s">
        <v>57</v>
      </c>
      <c r="D3" s="83">
        <v>100</v>
      </c>
      <c r="E3" s="112"/>
      <c r="F3" s="112"/>
      <c r="G3" s="112"/>
      <c r="H3" s="112"/>
      <c r="I3" s="132" t="e">
        <f>D3/H3</f>
        <v>#DIV/0!</v>
      </c>
      <c r="J3" s="130"/>
      <c r="K3" s="130">
        <f>J3*1.2</f>
        <v>0</v>
      </c>
      <c r="L3" s="131">
        <f>H3*J3</f>
        <v>0</v>
      </c>
      <c r="M3" s="131">
        <f>L3*1.2</f>
        <v>0</v>
      </c>
      <c r="N3" s="131">
        <f>D3*J3</f>
        <v>0</v>
      </c>
      <c r="O3" s="131">
        <f>N3*1.2</f>
        <v>0</v>
      </c>
    </row>
    <row r="4" spans="1:15" s="4" customFormat="1" ht="30">
      <c r="A4" s="35">
        <f>1+A3</f>
        <v>2</v>
      </c>
      <c r="B4" s="29" t="s">
        <v>81</v>
      </c>
      <c r="C4" s="80" t="s">
        <v>57</v>
      </c>
      <c r="D4" s="83">
        <v>100</v>
      </c>
      <c r="E4" s="112"/>
      <c r="F4" s="112"/>
      <c r="G4" s="112"/>
      <c r="H4" s="112"/>
      <c r="I4" s="132" t="e">
        <f>D4/H4</f>
        <v>#DIV/0!</v>
      </c>
      <c r="J4" s="130"/>
      <c r="K4" s="130">
        <f>J4*1.2</f>
        <v>0</v>
      </c>
      <c r="L4" s="131">
        <f>H4*J4</f>
        <v>0</v>
      </c>
      <c r="M4" s="131">
        <f>L4*1.2</f>
        <v>0</v>
      </c>
      <c r="N4" s="131">
        <f>D4*J4</f>
        <v>0</v>
      </c>
      <c r="O4" s="131">
        <f>N4*1.2</f>
        <v>0</v>
      </c>
    </row>
    <row r="5" spans="1:15" s="4" customFormat="1" ht="45">
      <c r="A5" s="35">
        <f>1+A4</f>
        <v>3</v>
      </c>
      <c r="B5" s="29" t="s">
        <v>405</v>
      </c>
      <c r="C5" s="80" t="s">
        <v>57</v>
      </c>
      <c r="D5" s="83">
        <v>100</v>
      </c>
      <c r="E5" s="112"/>
      <c r="F5" s="112"/>
      <c r="G5" s="112"/>
      <c r="H5" s="112"/>
      <c r="I5" s="132" t="e">
        <f>D5/H5</f>
        <v>#DIV/0!</v>
      </c>
      <c r="J5" s="130"/>
      <c r="K5" s="130">
        <f>J5*1.2</f>
        <v>0</v>
      </c>
      <c r="L5" s="131">
        <f>H5*J5</f>
        <v>0</v>
      </c>
      <c r="M5" s="131">
        <f>L5*1.2</f>
        <v>0</v>
      </c>
      <c r="N5" s="131">
        <f>D5*J5</f>
        <v>0</v>
      </c>
      <c r="O5" s="131">
        <f>N5*1.2</f>
        <v>0</v>
      </c>
    </row>
    <row r="6" spans="1:15" s="4" customFormat="1" ht="45">
      <c r="A6" s="35">
        <f>1+A5</f>
        <v>4</v>
      </c>
      <c r="B6" s="29" t="s">
        <v>406</v>
      </c>
      <c r="C6" s="80" t="s">
        <v>57</v>
      </c>
      <c r="D6" s="83">
        <v>100</v>
      </c>
      <c r="E6" s="112"/>
      <c r="F6" s="112"/>
      <c r="G6" s="112"/>
      <c r="H6" s="112"/>
      <c r="I6" s="132" t="e">
        <f>D6/H6</f>
        <v>#DIV/0!</v>
      </c>
      <c r="J6" s="130"/>
      <c r="K6" s="130">
        <f>J6*1.2</f>
        <v>0</v>
      </c>
      <c r="L6" s="131">
        <f>H6*J6</f>
        <v>0</v>
      </c>
      <c r="M6" s="131">
        <f>L6*1.2</f>
        <v>0</v>
      </c>
      <c r="N6" s="131">
        <f>D6*J6</f>
        <v>0</v>
      </c>
      <c r="O6" s="131">
        <f>N6*1.2</f>
        <v>0</v>
      </c>
    </row>
    <row r="7" spans="1:15" s="4" customFormat="1" ht="30">
      <c r="A7" s="35">
        <f>1+A6</f>
        <v>5</v>
      </c>
      <c r="B7" s="29" t="s">
        <v>407</v>
      </c>
      <c r="C7" s="80" t="s">
        <v>57</v>
      </c>
      <c r="D7" s="83">
        <v>50</v>
      </c>
      <c r="E7" s="112"/>
      <c r="F7" s="112"/>
      <c r="G7" s="112"/>
      <c r="H7" s="112"/>
      <c r="I7" s="132" t="e">
        <f>D7/H7</f>
        <v>#DIV/0!</v>
      </c>
      <c r="J7" s="130"/>
      <c r="K7" s="130">
        <f>J7*1.2</f>
        <v>0</v>
      </c>
      <c r="L7" s="131">
        <f>H7*J7</f>
        <v>0</v>
      </c>
      <c r="M7" s="131">
        <f>L7*1.2</f>
        <v>0</v>
      </c>
      <c r="N7" s="131">
        <f>D7*J7</f>
        <v>0</v>
      </c>
      <c r="O7" s="131">
        <f>N7*1.2</f>
        <v>0</v>
      </c>
    </row>
    <row r="8" spans="1:15" s="4" customFormat="1" ht="45.75" thickBot="1">
      <c r="A8" s="35">
        <f>1+A7</f>
        <v>6</v>
      </c>
      <c r="B8" s="29" t="s">
        <v>77</v>
      </c>
      <c r="C8" s="80" t="s">
        <v>57</v>
      </c>
      <c r="D8" s="83">
        <v>6</v>
      </c>
      <c r="E8" s="112"/>
      <c r="F8" s="112"/>
      <c r="G8" s="112"/>
      <c r="H8" s="112"/>
      <c r="I8" s="132" t="e">
        <f>D8/H8</f>
        <v>#DIV/0!</v>
      </c>
      <c r="J8" s="130"/>
      <c r="K8" s="130">
        <f>J8*1.2</f>
        <v>0</v>
      </c>
      <c r="L8" s="131">
        <f>H8*J8</f>
        <v>0</v>
      </c>
      <c r="M8" s="131">
        <f>L8*1.2</f>
        <v>0</v>
      </c>
      <c r="N8" s="131">
        <f>D8*J8</f>
        <v>0</v>
      </c>
      <c r="O8" s="131">
        <f>N8*1.2</f>
        <v>0</v>
      </c>
    </row>
    <row r="9" spans="13:15" ht="16.5" thickBot="1">
      <c r="M9" s="134" t="s">
        <v>475</v>
      </c>
      <c r="N9" s="135">
        <f>SUM(N3:N8)</f>
        <v>0</v>
      </c>
      <c r="O9" s="136">
        <f>1.2*N9</f>
        <v>0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6.00390625" style="78" customWidth="1"/>
    <col min="2" max="2" width="49.7109375" style="85" customWidth="1"/>
    <col min="3" max="3" width="8.28125" style="78" customWidth="1"/>
    <col min="4" max="4" width="14.7109375" style="78" customWidth="1"/>
    <col min="5" max="6" width="17.7109375" style="7" customWidth="1"/>
    <col min="7" max="7" width="14.00390625" style="7" customWidth="1"/>
    <col min="8" max="8" width="11.7109375" style="7" customWidth="1"/>
    <col min="9" max="9" width="17.57421875" style="7" customWidth="1"/>
    <col min="10" max="11" width="13.140625" style="7" customWidth="1"/>
    <col min="12" max="13" width="11.421875" style="7" customWidth="1"/>
    <col min="14" max="15" width="14.28125" style="7" customWidth="1"/>
    <col min="16" max="16384" width="9.140625" style="78" customWidth="1"/>
  </cols>
  <sheetData>
    <row r="1" spans="1:4" ht="47.25">
      <c r="A1" s="75" t="s">
        <v>408</v>
      </c>
      <c r="B1" s="88" t="s">
        <v>409</v>
      </c>
      <c r="C1" s="90"/>
      <c r="D1" s="90"/>
    </row>
    <row r="2" spans="1:15" ht="90">
      <c r="A2" s="47" t="s">
        <v>410</v>
      </c>
      <c r="B2" s="3" t="s">
        <v>0</v>
      </c>
      <c r="C2" s="3" t="s">
        <v>1</v>
      </c>
      <c r="D2" s="47" t="s">
        <v>290</v>
      </c>
      <c r="E2" s="110" t="s">
        <v>461</v>
      </c>
      <c r="F2" s="110" t="s">
        <v>462</v>
      </c>
      <c r="G2" s="110" t="s">
        <v>463</v>
      </c>
      <c r="H2" s="127" t="s">
        <v>464</v>
      </c>
      <c r="I2" s="127" t="s">
        <v>465</v>
      </c>
      <c r="J2" s="128" t="s">
        <v>469</v>
      </c>
      <c r="K2" s="128" t="s">
        <v>470</v>
      </c>
      <c r="L2" s="129" t="s">
        <v>471</v>
      </c>
      <c r="M2" s="129" t="s">
        <v>472</v>
      </c>
      <c r="N2" s="129" t="s">
        <v>473</v>
      </c>
      <c r="O2" s="129" t="s">
        <v>474</v>
      </c>
    </row>
    <row r="3" spans="1:15" s="4" customFormat="1" ht="45">
      <c r="A3" s="35">
        <v>1</v>
      </c>
      <c r="B3" s="29" t="s">
        <v>82</v>
      </c>
      <c r="C3" s="80" t="s">
        <v>57</v>
      </c>
      <c r="D3" s="83">
        <v>200</v>
      </c>
      <c r="E3" s="112"/>
      <c r="F3" s="112"/>
      <c r="G3" s="112"/>
      <c r="H3" s="112"/>
      <c r="I3" s="132" t="e">
        <f>D3/H3</f>
        <v>#DIV/0!</v>
      </c>
      <c r="J3" s="130"/>
      <c r="K3" s="130">
        <f>J3*1.2</f>
        <v>0</v>
      </c>
      <c r="L3" s="131">
        <f>H3*J3</f>
        <v>0</v>
      </c>
      <c r="M3" s="131">
        <f>L3*1.2</f>
        <v>0</v>
      </c>
      <c r="N3" s="131">
        <f>D3*J3</f>
        <v>0</v>
      </c>
      <c r="O3" s="131">
        <f>N3*1.2</f>
        <v>0</v>
      </c>
    </row>
    <row r="4" spans="1:15" s="4" customFormat="1" ht="30">
      <c r="A4" s="35">
        <f>1+A3</f>
        <v>2</v>
      </c>
      <c r="B4" s="29" t="s">
        <v>81</v>
      </c>
      <c r="C4" s="80" t="s">
        <v>57</v>
      </c>
      <c r="D4" s="83">
        <v>50</v>
      </c>
      <c r="E4" s="112"/>
      <c r="F4" s="112"/>
      <c r="G4" s="112"/>
      <c r="H4" s="112"/>
      <c r="I4" s="132" t="e">
        <f>D4/H4</f>
        <v>#DIV/0!</v>
      </c>
      <c r="J4" s="130"/>
      <c r="K4" s="130">
        <f>J4*1.2</f>
        <v>0</v>
      </c>
      <c r="L4" s="131">
        <f>H4*J4</f>
        <v>0</v>
      </c>
      <c r="M4" s="131">
        <f>L4*1.2</f>
        <v>0</v>
      </c>
      <c r="N4" s="131">
        <f>D4*J4</f>
        <v>0</v>
      </c>
      <c r="O4" s="131">
        <f>N4*1.2</f>
        <v>0</v>
      </c>
    </row>
    <row r="5" spans="1:15" s="4" customFormat="1" ht="30">
      <c r="A5" s="35">
        <f>1+A4</f>
        <v>3</v>
      </c>
      <c r="B5" s="29" t="s">
        <v>80</v>
      </c>
      <c r="C5" s="80" t="s">
        <v>57</v>
      </c>
      <c r="D5" s="83">
        <v>200</v>
      </c>
      <c r="E5" s="112"/>
      <c r="F5" s="112"/>
      <c r="G5" s="112"/>
      <c r="H5" s="112"/>
      <c r="I5" s="132" t="e">
        <f>D5/H5</f>
        <v>#DIV/0!</v>
      </c>
      <c r="J5" s="130"/>
      <c r="K5" s="130">
        <f>J5*1.2</f>
        <v>0</v>
      </c>
      <c r="L5" s="131">
        <f>H5*J5</f>
        <v>0</v>
      </c>
      <c r="M5" s="131">
        <f>L5*1.2</f>
        <v>0</v>
      </c>
      <c r="N5" s="131">
        <f>D5*J5</f>
        <v>0</v>
      </c>
      <c r="O5" s="131">
        <f>N5*1.2</f>
        <v>0</v>
      </c>
    </row>
    <row r="6" spans="1:15" s="4" customFormat="1" ht="30">
      <c r="A6" s="35">
        <f>1+A5</f>
        <v>4</v>
      </c>
      <c r="B6" s="29" t="s">
        <v>79</v>
      </c>
      <c r="C6" s="80" t="s">
        <v>57</v>
      </c>
      <c r="D6" s="83">
        <v>50</v>
      </c>
      <c r="E6" s="112"/>
      <c r="F6" s="112"/>
      <c r="G6" s="112"/>
      <c r="H6" s="112"/>
      <c r="I6" s="132" t="e">
        <f>D6/H6</f>
        <v>#DIV/0!</v>
      </c>
      <c r="J6" s="130"/>
      <c r="K6" s="130">
        <f>J6*1.2</f>
        <v>0</v>
      </c>
      <c r="L6" s="131">
        <f>H6*J6</f>
        <v>0</v>
      </c>
      <c r="M6" s="131">
        <f>L6*1.2</f>
        <v>0</v>
      </c>
      <c r="N6" s="131">
        <f>D6*J6</f>
        <v>0</v>
      </c>
      <c r="O6" s="131">
        <f>N6*1.2</f>
        <v>0</v>
      </c>
    </row>
    <row r="7" spans="1:15" s="4" customFormat="1" ht="30.75" thickBot="1">
      <c r="A7" s="35">
        <f>1+A6</f>
        <v>5</v>
      </c>
      <c r="B7" s="29" t="s">
        <v>78</v>
      </c>
      <c r="C7" s="80" t="s">
        <v>57</v>
      </c>
      <c r="D7" s="83">
        <v>50</v>
      </c>
      <c r="E7" s="112"/>
      <c r="F7" s="112"/>
      <c r="G7" s="112"/>
      <c r="H7" s="112"/>
      <c r="I7" s="132" t="e">
        <f>D7/H7</f>
        <v>#DIV/0!</v>
      </c>
      <c r="J7" s="130"/>
      <c r="K7" s="130">
        <f>J7*1.2</f>
        <v>0</v>
      </c>
      <c r="L7" s="131">
        <f>H7*J7</f>
        <v>0</v>
      </c>
      <c r="M7" s="131">
        <f>L7*1.2</f>
        <v>0</v>
      </c>
      <c r="N7" s="131">
        <f>D7*J7</f>
        <v>0</v>
      </c>
      <c r="O7" s="131">
        <f>N7*1.2</f>
        <v>0</v>
      </c>
    </row>
    <row r="8" spans="13:15" ht="16.5" thickBot="1">
      <c r="M8" s="134" t="s">
        <v>475</v>
      </c>
      <c r="N8" s="135">
        <f>SUM(N3:N7)</f>
        <v>0</v>
      </c>
      <c r="O8" s="136">
        <f>1.2*N8</f>
        <v>0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6.00390625" style="50" customWidth="1"/>
    <col min="2" max="2" width="51.28125" style="16" customWidth="1"/>
    <col min="3" max="3" width="8.57421875" style="11" customWidth="1"/>
    <col min="4" max="4" width="14.7109375" style="11" customWidth="1"/>
    <col min="5" max="6" width="17.7109375" style="7" customWidth="1"/>
    <col min="7" max="7" width="13.57421875" style="7" customWidth="1"/>
    <col min="8" max="8" width="11.7109375" style="7" customWidth="1"/>
    <col min="9" max="9" width="17.57421875" style="7" customWidth="1"/>
    <col min="10" max="11" width="13.140625" style="7" customWidth="1"/>
    <col min="12" max="13" width="11.421875" style="7" customWidth="1"/>
    <col min="14" max="15" width="14.28125" style="7" customWidth="1"/>
    <col min="16" max="16384" width="9.140625" style="11" customWidth="1"/>
  </cols>
  <sheetData>
    <row r="1" spans="1:4" ht="15.75">
      <c r="A1" s="9" t="s">
        <v>224</v>
      </c>
      <c r="B1" s="121" t="s">
        <v>216</v>
      </c>
      <c r="C1" s="121"/>
      <c r="D1" s="121"/>
    </row>
    <row r="2" spans="1:15" s="4" customFormat="1" ht="90">
      <c r="A2" s="47" t="s">
        <v>311</v>
      </c>
      <c r="B2" s="3" t="s">
        <v>0</v>
      </c>
      <c r="C2" s="3" t="s">
        <v>1</v>
      </c>
      <c r="D2" s="3" t="s">
        <v>290</v>
      </c>
      <c r="E2" s="110" t="s">
        <v>461</v>
      </c>
      <c r="F2" s="110" t="s">
        <v>462</v>
      </c>
      <c r="G2" s="110" t="s">
        <v>463</v>
      </c>
      <c r="H2" s="127" t="s">
        <v>464</v>
      </c>
      <c r="I2" s="127" t="s">
        <v>465</v>
      </c>
      <c r="J2" s="128" t="s">
        <v>469</v>
      </c>
      <c r="K2" s="128" t="s">
        <v>470</v>
      </c>
      <c r="L2" s="129" t="s">
        <v>471</v>
      </c>
      <c r="M2" s="129" t="s">
        <v>472</v>
      </c>
      <c r="N2" s="129" t="s">
        <v>473</v>
      </c>
      <c r="O2" s="129" t="s">
        <v>474</v>
      </c>
    </row>
    <row r="3" spans="1:15" s="10" customFormat="1" ht="47.25">
      <c r="A3" s="15"/>
      <c r="B3" s="21" t="s">
        <v>312</v>
      </c>
      <c r="C3" s="15"/>
      <c r="D3" s="49"/>
      <c r="E3" s="112"/>
      <c r="F3" s="112"/>
      <c r="G3" s="112"/>
      <c r="H3" s="112"/>
      <c r="I3" s="112"/>
      <c r="J3" s="130"/>
      <c r="K3" s="130"/>
      <c r="L3" s="131"/>
      <c r="M3" s="131"/>
      <c r="N3" s="131"/>
      <c r="O3" s="131"/>
    </row>
    <row r="4" spans="1:15" s="10" customFormat="1" ht="15">
      <c r="A4" s="5">
        <v>1</v>
      </c>
      <c r="B4" s="14" t="s">
        <v>73</v>
      </c>
      <c r="C4" s="15" t="s">
        <v>108</v>
      </c>
      <c r="D4" s="26">
        <v>100</v>
      </c>
      <c r="E4" s="112"/>
      <c r="F4" s="112"/>
      <c r="G4" s="112"/>
      <c r="H4" s="112"/>
      <c r="I4" s="132" t="e">
        <f>D4/H4</f>
        <v>#DIV/0!</v>
      </c>
      <c r="J4" s="130"/>
      <c r="K4" s="130">
        <f>J4*1.2</f>
        <v>0</v>
      </c>
      <c r="L4" s="131">
        <f>H4*J4</f>
        <v>0</v>
      </c>
      <c r="M4" s="131">
        <f>L4*1.2</f>
        <v>0</v>
      </c>
      <c r="N4" s="131">
        <f>D4*J4</f>
        <v>0</v>
      </c>
      <c r="O4" s="131">
        <f>N4*1.2</f>
        <v>0</v>
      </c>
    </row>
    <row r="5" spans="1:15" s="10" customFormat="1" ht="15">
      <c r="A5" s="5">
        <f>1+A4</f>
        <v>2</v>
      </c>
      <c r="B5" s="14" t="s">
        <v>74</v>
      </c>
      <c r="C5" s="15" t="s">
        <v>108</v>
      </c>
      <c r="D5" s="26">
        <v>10000</v>
      </c>
      <c r="E5" s="112"/>
      <c r="F5" s="112"/>
      <c r="G5" s="112"/>
      <c r="H5" s="112"/>
      <c r="I5" s="132" t="e">
        <f>D5/H5</f>
        <v>#DIV/0!</v>
      </c>
      <c r="J5" s="130"/>
      <c r="K5" s="130">
        <f aca="true" t="shared" si="0" ref="K5:K10">J5*1.2</f>
        <v>0</v>
      </c>
      <c r="L5" s="131">
        <f>H5*J5</f>
        <v>0</v>
      </c>
      <c r="M5" s="131">
        <f aca="true" t="shared" si="1" ref="M5:M10">L5*1.2</f>
        <v>0</v>
      </c>
      <c r="N5" s="131">
        <f>D5*J5</f>
        <v>0</v>
      </c>
      <c r="O5" s="131">
        <f aca="true" t="shared" si="2" ref="O5:O10">N5*1.2</f>
        <v>0</v>
      </c>
    </row>
    <row r="6" spans="1:15" s="10" customFormat="1" ht="15.75">
      <c r="A6" s="5"/>
      <c r="B6" s="17" t="s">
        <v>55</v>
      </c>
      <c r="C6" s="21"/>
      <c r="D6" s="26"/>
      <c r="E6" s="112"/>
      <c r="F6" s="112"/>
      <c r="G6" s="112"/>
      <c r="H6" s="112"/>
      <c r="I6" s="132"/>
      <c r="J6" s="130"/>
      <c r="K6" s="130"/>
      <c r="L6" s="131"/>
      <c r="M6" s="131"/>
      <c r="N6" s="131"/>
      <c r="O6" s="131"/>
    </row>
    <row r="7" spans="1:15" s="10" customFormat="1" ht="30">
      <c r="A7" s="5">
        <v>3</v>
      </c>
      <c r="B7" s="19" t="s">
        <v>209</v>
      </c>
      <c r="C7" s="48" t="s">
        <v>108</v>
      </c>
      <c r="D7" s="26">
        <v>25000</v>
      </c>
      <c r="E7" s="112"/>
      <c r="F7" s="112"/>
      <c r="G7" s="112"/>
      <c r="H7" s="112"/>
      <c r="I7" s="132" t="e">
        <f>D7/H7</f>
        <v>#DIV/0!</v>
      </c>
      <c r="J7" s="130"/>
      <c r="K7" s="130">
        <f t="shared" si="0"/>
        <v>0</v>
      </c>
      <c r="L7" s="131">
        <f>H7*J7</f>
        <v>0</v>
      </c>
      <c r="M7" s="131">
        <f t="shared" si="1"/>
        <v>0</v>
      </c>
      <c r="N7" s="131">
        <f>D7*J7</f>
        <v>0</v>
      </c>
      <c r="O7" s="131">
        <f t="shared" si="2"/>
        <v>0</v>
      </c>
    </row>
    <row r="8" spans="1:15" s="10" customFormat="1" ht="15">
      <c r="A8" s="5">
        <f>1+A7</f>
        <v>4</v>
      </c>
      <c r="B8" s="19" t="s">
        <v>56</v>
      </c>
      <c r="C8" s="48" t="s">
        <v>108</v>
      </c>
      <c r="D8" s="26">
        <v>5000</v>
      </c>
      <c r="E8" s="112"/>
      <c r="F8" s="112"/>
      <c r="G8" s="112"/>
      <c r="H8" s="112"/>
      <c r="I8" s="132" t="e">
        <f>D8/H8</f>
        <v>#DIV/0!</v>
      </c>
      <c r="J8" s="130"/>
      <c r="K8" s="130">
        <f t="shared" si="0"/>
        <v>0</v>
      </c>
      <c r="L8" s="131">
        <f>H8*J8</f>
        <v>0</v>
      </c>
      <c r="M8" s="131">
        <f t="shared" si="1"/>
        <v>0</v>
      </c>
      <c r="N8" s="131">
        <f>D8*J8</f>
        <v>0</v>
      </c>
      <c r="O8" s="131">
        <f t="shared" si="2"/>
        <v>0</v>
      </c>
    </row>
    <row r="9" spans="1:15" s="10" customFormat="1" ht="30">
      <c r="A9" s="5">
        <f>1+A8</f>
        <v>5</v>
      </c>
      <c r="B9" s="19" t="s">
        <v>210</v>
      </c>
      <c r="C9" s="48" t="s">
        <v>108</v>
      </c>
      <c r="D9" s="26">
        <v>100</v>
      </c>
      <c r="E9" s="112"/>
      <c r="F9" s="112"/>
      <c r="G9" s="112"/>
      <c r="H9" s="112"/>
      <c r="I9" s="132" t="e">
        <f>D9/H9</f>
        <v>#DIV/0!</v>
      </c>
      <c r="J9" s="130"/>
      <c r="K9" s="130">
        <f t="shared" si="0"/>
        <v>0</v>
      </c>
      <c r="L9" s="131">
        <f>H9*J9</f>
        <v>0</v>
      </c>
      <c r="M9" s="131">
        <f t="shared" si="1"/>
        <v>0</v>
      </c>
      <c r="N9" s="131">
        <f>D9*J9</f>
        <v>0</v>
      </c>
      <c r="O9" s="131">
        <f t="shared" si="2"/>
        <v>0</v>
      </c>
    </row>
    <row r="10" spans="1:15" s="10" customFormat="1" ht="15.75" thickBot="1">
      <c r="A10" s="5">
        <f>1+A9</f>
        <v>6</v>
      </c>
      <c r="B10" s="19" t="s">
        <v>289</v>
      </c>
      <c r="C10" s="48" t="s">
        <v>108</v>
      </c>
      <c r="D10" s="26">
        <v>300</v>
      </c>
      <c r="E10" s="112"/>
      <c r="F10" s="112"/>
      <c r="G10" s="112"/>
      <c r="H10" s="112"/>
      <c r="I10" s="132" t="e">
        <f>D10/H10</f>
        <v>#DIV/0!</v>
      </c>
      <c r="J10" s="130"/>
      <c r="K10" s="130">
        <f t="shared" si="0"/>
        <v>0</v>
      </c>
      <c r="L10" s="131">
        <f>H10*J10</f>
        <v>0</v>
      </c>
      <c r="M10" s="131">
        <f t="shared" si="1"/>
        <v>0</v>
      </c>
      <c r="N10" s="131">
        <f>D10*J10</f>
        <v>0</v>
      </c>
      <c r="O10" s="131">
        <f t="shared" si="2"/>
        <v>0</v>
      </c>
    </row>
    <row r="11" spans="13:15" ht="16.5" thickBot="1">
      <c r="M11" s="134" t="s">
        <v>475</v>
      </c>
      <c r="N11" s="135">
        <f>SUM(N4:N10)</f>
        <v>0</v>
      </c>
      <c r="O11" s="136">
        <f>1.2*N11</f>
        <v>0</v>
      </c>
    </row>
  </sheetData>
  <sheetProtection/>
  <mergeCells count="1">
    <mergeCell ref="B1:D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Ralica Tuikova</dc:creator>
  <cp:keywords/>
  <dc:description/>
  <cp:lastModifiedBy>Ralica Tuikova</cp:lastModifiedBy>
  <cp:lastPrinted>2014-06-24T12:06:45Z</cp:lastPrinted>
  <dcterms:created xsi:type="dcterms:W3CDTF">1996-10-14T23:33:28Z</dcterms:created>
  <dcterms:modified xsi:type="dcterms:W3CDTF">2014-06-24T12:10:04Z</dcterms:modified>
  <cp:category/>
  <cp:version/>
  <cp:contentType/>
  <cp:contentStatus/>
</cp:coreProperties>
</file>