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<sst xmlns="http://schemas.openxmlformats.org/spreadsheetml/2006/main" count="84" uniqueCount="45">
  <si>
    <t>Наименование</t>
  </si>
  <si>
    <t>Мярка</t>
  </si>
  <si>
    <t>търговско наименование</t>
  </si>
  <si>
    <t>фирма производител</t>
  </si>
  <si>
    <t>количество</t>
  </si>
  <si>
    <t>ед.цена без ДДС</t>
  </si>
  <si>
    <t>ед.цена с ДДС</t>
  </si>
  <si>
    <t>бр</t>
  </si>
  <si>
    <t>№</t>
  </si>
  <si>
    <t>Диализатори</t>
  </si>
  <si>
    <t>мембрана -полисулфон:</t>
  </si>
  <si>
    <t>фистулни игли комплект 16 G 25 mm</t>
  </si>
  <si>
    <t>фистулни игли комплект 17 G 25 mm</t>
  </si>
  <si>
    <t>фистулни игли комплект 15 G 25 mm</t>
  </si>
  <si>
    <t>фистулни игли комплект 15 G 32 mm</t>
  </si>
  <si>
    <t xml:space="preserve">Кръвни линии </t>
  </si>
  <si>
    <t>фистулни игли</t>
  </si>
  <si>
    <t>апирогенни филтри на диализния път</t>
  </si>
  <si>
    <t>обща стойност без ДДС</t>
  </si>
  <si>
    <t>обща стойност с ДДС</t>
  </si>
  <si>
    <t>брой  в опаковка</t>
  </si>
  <si>
    <t>Кръвни линии еквивалентни за апарат фрезениус 4008 S</t>
  </si>
  <si>
    <t>Кръвни линии еквивалентни за апарат фрезениус 5008 S</t>
  </si>
  <si>
    <t>апирогенни филтри на диализния път еквивалентни за апарат фрезениус 4008 S и 5008 S</t>
  </si>
  <si>
    <t>диметър на венозен чорап - 22 мм.</t>
  </si>
  <si>
    <t>дезинфекционни разтвори за диализна апаратура</t>
  </si>
  <si>
    <t>дезинфекционни разтвори съдържащи пероцетна киселина за студена химична дезинфекция</t>
  </si>
  <si>
    <t>деинзфекционни разтвори съдържащи хидроксиоцетна  киселина за топлинна  химична дезинфекция</t>
  </si>
  <si>
    <t>дезинфекционни разтвори за алкална  химична дезинфекция на основата на натриев хипохлорид</t>
  </si>
  <si>
    <t>л.</t>
  </si>
  <si>
    <t>Общо:</t>
  </si>
  <si>
    <t xml:space="preserve">ЦЕНОВО ПРЕДЛОЖЕНИЕ
„Доставка на медицински изделия, консумативи, разтвори и сух бикарбонат за нуждите на отделение по хемодиализа в Болница “Лозенец " по обособени позиции 
І. Обособена позиция: "Медицински изделия и консумативи еквивалентни за апарати Фрезениус 4008 S и Фрезениус 5008 S"
</t>
  </si>
  <si>
    <t>Low flux -  ефективна повърхност 1,6м²</t>
  </si>
  <si>
    <t>Low flux -  ефективна повърхност 1,8м²</t>
  </si>
  <si>
    <t>Low flux -  ефективна повърхност 2,2м²</t>
  </si>
  <si>
    <t>ЦЕНОВО ПРЕДЛОЖЕНИЕ
„Доставка на медицински изделия, консумативи, разтвори и сух бикарбонат за нуждите на отделение по хемодиализа в Болница “Лозенец " по обособени позиции
ІІ. Обособена позиция:  "Сух бикарбонатен разтвор, еквивалентен за апарати Фрезениус 4008 S и Фрезениус 5008 S и сол за апарат за реосмоза"</t>
  </si>
  <si>
    <t>BBAG - сух бикарбонатен разтвор, еквивалентен за апарати фрезениус 4008 S и 5008 S</t>
  </si>
  <si>
    <t>бр.</t>
  </si>
  <si>
    <t>Сол за апарат за реосмоза</t>
  </si>
  <si>
    <t>кг.</t>
  </si>
  <si>
    <t xml:space="preserve">ЦЕНОВО ПРЕДЛОЖЕНИЕ
„Доставка на медицински изделия, консумативи, разтвори и сух бикарбонат за нуждите на отделение по хемодиализа в Болница “Лозенец " по обособени позиции
ІІІ. Обособена позиция:  "Разтвори за хемодиализа" </t>
  </si>
  <si>
    <t xml:space="preserve">Кисел бикарбонатен концентрат за хемодиализа 
В1л.КХД се съдържат следните основни в-ва:
Натриев хлорид                                         210,686
Калиев хлорид                                                5,219
Калциев хлорид дихидрат                         9,005
Магнезиев хлорид хексахидрат             3,560
Ледена оцетна киселина                           6,310 
Глюкоза монохидрат                                 38,500
Пречистена вода                                        до 1,01
</t>
  </si>
  <si>
    <t xml:space="preserve">Кисел бикарбонатен концентрат за хемодиализа         
В1л.КХД се съдържат следните основни в-ва:
Натриев хлорид                                             214,777
Калиев хлорид                                                   7,828
Калциев хлорид дихидрат                            9,005
Магнезиев хлорид хексахидрат                5,337
Ледена оцетна киселина                              6,310 
Глюкоза монохидрат                                    38,500 
Пречистена вода                                           до 1,01
</t>
  </si>
  <si>
    <t xml:space="preserve">Кисел бикарбонатен концентрат за хемодиализа
В 1л. КХД се съдържат следните основни в-ва:           
Натриев хлорид                                              214,777
Калиев хлорид                                                    7,828
Калциев хлорид дихидрат                             9,005
Магнезиев хлорид хексахидрат                 3,560
Ледена оцетна киселина                               6,310 
Глюкоза монохидрат                                           0,0
Пречистена вода                                           до 1,01
</t>
  </si>
  <si>
    <t>Основен бикарбонатен концентрат за хемодиализа  8,4%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</si>
</sst>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8">
    <font>
      <sz val="10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0" xfId="0" applyNumberFormat="1" applyFont="1" applyFill="1" applyBorder="1" applyAlignment="1">
      <alignment horizontal="left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center" wrapText="1"/>
    </xf>
    <xf numFmtId="0" fontId="20" fillId="33" borderId="10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0" fillId="33" borderId="10" xfId="0" applyNumberFormat="1" applyFont="1" applyFill="1" applyBorder="1" applyAlignment="1">
      <alignment wrapText="1"/>
    </xf>
    <xf numFmtId="0" fontId="20" fillId="0" borderId="10" xfId="0" applyNumberFormat="1" applyFont="1" applyBorder="1" applyAlignment="1">
      <alignment wrapText="1"/>
    </xf>
    <xf numFmtId="0" fontId="20" fillId="0" borderId="10" xfId="0" applyNumberFormat="1" applyFont="1" applyBorder="1" applyAlignment="1">
      <alignment horizontal="center" wrapText="1"/>
    </xf>
    <xf numFmtId="0" fontId="20" fillId="33" borderId="10" xfId="0" applyNumberFormat="1" applyFont="1" applyFill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Alignment="1">
      <alignment horizontal="center"/>
    </xf>
    <xf numFmtId="0" fontId="1" fillId="33" borderId="10" xfId="0" applyNumberFormat="1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3" fontId="20" fillId="33" borderId="10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4.8515625" style="6" customWidth="1"/>
    <col min="2" max="2" width="44.28125" style="6" customWidth="1"/>
    <col min="3" max="3" width="8.57421875" style="6" customWidth="1"/>
    <col min="4" max="6" width="9.140625" style="6" customWidth="1"/>
    <col min="7" max="7" width="9.57421875" style="21" customWidth="1"/>
    <col min="8" max="10" width="9.140625" style="6" customWidth="1"/>
    <col min="11" max="11" width="10.28125" style="6" customWidth="1"/>
    <col min="12" max="16384" width="9.140625" style="6" customWidth="1"/>
  </cols>
  <sheetData>
    <row r="1" spans="1:12" ht="83.25" customHeight="1">
      <c r="A1" s="4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1" ht="63">
      <c r="A2" s="7" t="s">
        <v>8</v>
      </c>
      <c r="B2" s="7" t="s">
        <v>0</v>
      </c>
      <c r="C2" s="7" t="s">
        <v>1</v>
      </c>
      <c r="D2" s="7" t="s">
        <v>20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18</v>
      </c>
      <c r="K2" s="7" t="s">
        <v>19</v>
      </c>
    </row>
    <row r="3" spans="1:11" ht="15.75">
      <c r="A3" s="8"/>
      <c r="B3" s="2" t="s">
        <v>9</v>
      </c>
      <c r="C3" s="9"/>
      <c r="D3" s="9"/>
      <c r="E3" s="2"/>
      <c r="F3" s="10"/>
      <c r="G3" s="11"/>
      <c r="H3" s="10"/>
      <c r="I3" s="10"/>
      <c r="J3" s="10"/>
      <c r="K3" s="10"/>
    </row>
    <row r="4" spans="1:11" ht="15.75">
      <c r="A4" s="8"/>
      <c r="B4" s="1" t="s">
        <v>10</v>
      </c>
      <c r="C4" s="9"/>
      <c r="D4" s="9"/>
      <c r="E4" s="2"/>
      <c r="F4" s="12"/>
      <c r="G4" s="11"/>
      <c r="H4" s="10"/>
      <c r="I4" s="10"/>
      <c r="J4" s="10"/>
      <c r="K4" s="10"/>
    </row>
    <row r="5" spans="1:11" ht="15.75">
      <c r="A5" s="8"/>
      <c r="B5" s="13" t="s">
        <v>32</v>
      </c>
      <c r="C5" s="8" t="s">
        <v>7</v>
      </c>
      <c r="D5" s="8"/>
      <c r="E5" s="2"/>
      <c r="F5" s="14"/>
      <c r="G5" s="15">
        <v>1000</v>
      </c>
      <c r="H5" s="14"/>
      <c r="I5" s="14">
        <f>H5*1.2</f>
        <v>0</v>
      </c>
      <c r="J5" s="10">
        <f>I5*G5</f>
        <v>0</v>
      </c>
      <c r="K5" s="10">
        <f>J5*1.2</f>
        <v>0</v>
      </c>
    </row>
    <row r="6" spans="1:11" ht="15.75">
      <c r="A6" s="8"/>
      <c r="B6" s="13" t="s">
        <v>33</v>
      </c>
      <c r="C6" s="8" t="s">
        <v>7</v>
      </c>
      <c r="D6" s="8"/>
      <c r="E6" s="2"/>
      <c r="F6" s="14"/>
      <c r="G6" s="15">
        <v>2000</v>
      </c>
      <c r="H6" s="14"/>
      <c r="I6" s="14">
        <f aca="true" t="shared" si="0" ref="I6:I22">H6*1.2</f>
        <v>0</v>
      </c>
      <c r="J6" s="10">
        <f aca="true" t="shared" si="1" ref="J6:J22">I6*G6</f>
        <v>0</v>
      </c>
      <c r="K6" s="10">
        <f aca="true" t="shared" si="2" ref="K6:K23">J6*1.2</f>
        <v>0</v>
      </c>
    </row>
    <row r="7" spans="1:11" ht="15.75">
      <c r="A7" s="8"/>
      <c r="B7" s="13" t="s">
        <v>34</v>
      </c>
      <c r="C7" s="8" t="s">
        <v>7</v>
      </c>
      <c r="D7" s="8"/>
      <c r="E7" s="2"/>
      <c r="F7" s="14"/>
      <c r="G7" s="15">
        <v>2000</v>
      </c>
      <c r="H7" s="14"/>
      <c r="I7" s="14">
        <f t="shared" si="0"/>
        <v>0</v>
      </c>
      <c r="J7" s="10">
        <f t="shared" si="1"/>
        <v>0</v>
      </c>
      <c r="K7" s="10">
        <f t="shared" si="2"/>
        <v>0</v>
      </c>
    </row>
    <row r="8" spans="1:11" ht="15.75">
      <c r="A8" s="8"/>
      <c r="B8" s="1" t="s">
        <v>15</v>
      </c>
      <c r="C8" s="8"/>
      <c r="D8" s="8"/>
      <c r="E8" s="2"/>
      <c r="F8" s="14"/>
      <c r="G8" s="15"/>
      <c r="H8" s="14"/>
      <c r="I8" s="14"/>
      <c r="J8" s="10"/>
      <c r="K8" s="10"/>
    </row>
    <row r="9" spans="1:11" ht="31.5">
      <c r="A9" s="13"/>
      <c r="B9" s="13" t="s">
        <v>21</v>
      </c>
      <c r="C9" s="8" t="s">
        <v>7</v>
      </c>
      <c r="D9" s="8"/>
      <c r="E9" s="2"/>
      <c r="F9" s="14"/>
      <c r="G9" s="15">
        <v>4000</v>
      </c>
      <c r="H9" s="14"/>
      <c r="I9" s="14">
        <f t="shared" si="0"/>
        <v>0</v>
      </c>
      <c r="J9" s="10">
        <f t="shared" si="1"/>
        <v>0</v>
      </c>
      <c r="K9" s="10">
        <f t="shared" si="2"/>
        <v>0</v>
      </c>
    </row>
    <row r="10" spans="1:11" ht="15.75">
      <c r="A10" s="8"/>
      <c r="B10" s="6" t="s">
        <v>24</v>
      </c>
      <c r="C10" s="8"/>
      <c r="D10" s="8"/>
      <c r="E10" s="2"/>
      <c r="F10" s="14"/>
      <c r="G10" s="15"/>
      <c r="H10" s="14"/>
      <c r="I10" s="14"/>
      <c r="J10" s="10"/>
      <c r="K10" s="10"/>
    </row>
    <row r="11" spans="1:11" ht="31.5">
      <c r="A11" s="8"/>
      <c r="B11" s="13" t="s">
        <v>22</v>
      </c>
      <c r="C11" s="8" t="s">
        <v>7</v>
      </c>
      <c r="D11" s="8"/>
      <c r="E11" s="2"/>
      <c r="F11" s="14"/>
      <c r="G11" s="15">
        <v>1000</v>
      </c>
      <c r="H11" s="14"/>
      <c r="I11" s="14">
        <f t="shared" si="0"/>
        <v>0</v>
      </c>
      <c r="J11" s="10">
        <f t="shared" si="1"/>
        <v>0</v>
      </c>
      <c r="K11" s="10">
        <f t="shared" si="2"/>
        <v>0</v>
      </c>
    </row>
    <row r="12" spans="1:11" ht="15.75">
      <c r="A12" s="8"/>
      <c r="B12" s="1" t="s">
        <v>16</v>
      </c>
      <c r="C12" s="8"/>
      <c r="D12" s="8"/>
      <c r="E12" s="2"/>
      <c r="F12" s="14"/>
      <c r="G12" s="15"/>
      <c r="H12" s="14"/>
      <c r="I12" s="14"/>
      <c r="J12" s="10"/>
      <c r="K12" s="10"/>
    </row>
    <row r="13" spans="1:11" ht="15.75">
      <c r="A13" s="8"/>
      <c r="B13" s="13" t="s">
        <v>13</v>
      </c>
      <c r="C13" s="8" t="s">
        <v>7</v>
      </c>
      <c r="D13" s="8"/>
      <c r="E13" s="2"/>
      <c r="F13" s="14"/>
      <c r="G13" s="15">
        <v>500</v>
      </c>
      <c r="H13" s="14"/>
      <c r="I13" s="14">
        <f t="shared" si="0"/>
        <v>0</v>
      </c>
      <c r="J13" s="10">
        <f t="shared" si="1"/>
        <v>0</v>
      </c>
      <c r="K13" s="10">
        <f t="shared" si="2"/>
        <v>0</v>
      </c>
    </row>
    <row r="14" spans="1:11" ht="15.75">
      <c r="A14" s="8"/>
      <c r="B14" s="13" t="s">
        <v>11</v>
      </c>
      <c r="C14" s="8" t="s">
        <v>7</v>
      </c>
      <c r="D14" s="8"/>
      <c r="E14" s="2"/>
      <c r="F14" s="14"/>
      <c r="G14" s="15">
        <v>4000</v>
      </c>
      <c r="H14" s="14"/>
      <c r="I14" s="14">
        <f t="shared" si="0"/>
        <v>0</v>
      </c>
      <c r="J14" s="10">
        <f t="shared" si="1"/>
        <v>0</v>
      </c>
      <c r="K14" s="10">
        <f t="shared" si="2"/>
        <v>0</v>
      </c>
    </row>
    <row r="15" spans="1:11" ht="15.75">
      <c r="A15" s="8"/>
      <c r="B15" s="13" t="s">
        <v>12</v>
      </c>
      <c r="C15" s="8" t="s">
        <v>7</v>
      </c>
      <c r="D15" s="8"/>
      <c r="E15" s="2"/>
      <c r="F15" s="14"/>
      <c r="G15" s="15">
        <v>500</v>
      </c>
      <c r="H15" s="14"/>
      <c r="I15" s="14">
        <f t="shared" si="0"/>
        <v>0</v>
      </c>
      <c r="J15" s="10">
        <f t="shared" si="1"/>
        <v>0</v>
      </c>
      <c r="K15" s="10">
        <f t="shared" si="2"/>
        <v>0</v>
      </c>
    </row>
    <row r="16" spans="1:11" ht="15.75">
      <c r="A16" s="8"/>
      <c r="B16" s="13" t="s">
        <v>14</v>
      </c>
      <c r="C16" s="8" t="s">
        <v>7</v>
      </c>
      <c r="D16" s="8"/>
      <c r="E16" s="2"/>
      <c r="F16" s="14"/>
      <c r="G16" s="15">
        <v>500</v>
      </c>
      <c r="H16" s="14"/>
      <c r="I16" s="14">
        <f t="shared" si="0"/>
        <v>0</v>
      </c>
      <c r="J16" s="10">
        <f t="shared" si="1"/>
        <v>0</v>
      </c>
      <c r="K16" s="10">
        <f t="shared" si="2"/>
        <v>0</v>
      </c>
    </row>
    <row r="17" spans="1:11" ht="31.5">
      <c r="A17" s="8"/>
      <c r="B17" s="1" t="s">
        <v>25</v>
      </c>
      <c r="C17" s="8"/>
      <c r="D17" s="8"/>
      <c r="E17" s="2"/>
      <c r="F17" s="14"/>
      <c r="G17" s="15"/>
      <c r="H17" s="14"/>
      <c r="I17" s="14"/>
      <c r="J17" s="10"/>
      <c r="K17" s="10"/>
    </row>
    <row r="18" spans="1:11" ht="47.25">
      <c r="A18" s="13"/>
      <c r="B18" s="13" t="s">
        <v>26</v>
      </c>
      <c r="C18" s="8" t="s">
        <v>29</v>
      </c>
      <c r="D18" s="8"/>
      <c r="E18" s="2"/>
      <c r="F18" s="14"/>
      <c r="G18" s="15">
        <v>400</v>
      </c>
      <c r="H18" s="14"/>
      <c r="I18" s="14">
        <f t="shared" si="0"/>
        <v>0</v>
      </c>
      <c r="J18" s="10">
        <f t="shared" si="1"/>
        <v>0</v>
      </c>
      <c r="K18" s="10">
        <f t="shared" si="2"/>
        <v>0</v>
      </c>
    </row>
    <row r="19" spans="1:11" ht="47.25">
      <c r="A19" s="8"/>
      <c r="B19" s="13" t="s">
        <v>27</v>
      </c>
      <c r="C19" s="8" t="s">
        <v>29</v>
      </c>
      <c r="D19" s="8"/>
      <c r="E19" s="8"/>
      <c r="F19" s="8"/>
      <c r="G19" s="8">
        <v>200</v>
      </c>
      <c r="H19" s="8"/>
      <c r="I19" s="14">
        <f t="shared" si="0"/>
        <v>0</v>
      </c>
      <c r="J19" s="10">
        <f t="shared" si="1"/>
        <v>0</v>
      </c>
      <c r="K19" s="10">
        <f t="shared" si="2"/>
        <v>0</v>
      </c>
    </row>
    <row r="20" spans="1:11" ht="47.25">
      <c r="A20" s="8"/>
      <c r="B20" s="13" t="s">
        <v>28</v>
      </c>
      <c r="C20" s="8" t="s">
        <v>29</v>
      </c>
      <c r="D20" s="8"/>
      <c r="E20" s="8"/>
      <c r="F20" s="8"/>
      <c r="G20" s="8">
        <v>100</v>
      </c>
      <c r="H20" s="8"/>
      <c r="I20" s="14">
        <f t="shared" si="0"/>
        <v>0</v>
      </c>
      <c r="J20" s="10">
        <f t="shared" si="1"/>
        <v>0</v>
      </c>
      <c r="K20" s="10">
        <f t="shared" si="2"/>
        <v>0</v>
      </c>
    </row>
    <row r="21" spans="1:11" ht="15.75">
      <c r="A21" s="8"/>
      <c r="B21" s="3" t="s">
        <v>17</v>
      </c>
      <c r="C21" s="8"/>
      <c r="D21" s="8"/>
      <c r="E21" s="8"/>
      <c r="F21" s="8"/>
      <c r="G21" s="8"/>
      <c r="H21" s="8"/>
      <c r="I21" s="14"/>
      <c r="J21" s="10"/>
      <c r="K21" s="10"/>
    </row>
    <row r="22" spans="1:11" ht="47.25">
      <c r="A22" s="8"/>
      <c r="B22" s="16" t="s">
        <v>23</v>
      </c>
      <c r="C22" s="8" t="s">
        <v>7</v>
      </c>
      <c r="D22" s="8"/>
      <c r="E22" s="8"/>
      <c r="F22" s="8"/>
      <c r="G22" s="8">
        <v>200</v>
      </c>
      <c r="H22" s="8"/>
      <c r="I22" s="14">
        <f t="shared" si="0"/>
        <v>0</v>
      </c>
      <c r="J22" s="10">
        <f t="shared" si="1"/>
        <v>0</v>
      </c>
      <c r="K22" s="10">
        <f t="shared" si="2"/>
        <v>0</v>
      </c>
    </row>
    <row r="23" spans="1:11" ht="15.75">
      <c r="A23" s="17" t="s">
        <v>30</v>
      </c>
      <c r="B23" s="18"/>
      <c r="C23" s="18"/>
      <c r="D23" s="18"/>
      <c r="E23" s="18"/>
      <c r="F23" s="18"/>
      <c r="G23" s="18"/>
      <c r="H23" s="18"/>
      <c r="I23" s="19"/>
      <c r="J23" s="20">
        <f>SUM(J5:J22)</f>
        <v>0</v>
      </c>
      <c r="K23" s="20">
        <f t="shared" si="2"/>
        <v>0</v>
      </c>
    </row>
  </sheetData>
  <sheetProtection/>
  <mergeCells count="2">
    <mergeCell ref="A1:K1"/>
    <mergeCell ref="A23:I23"/>
  </mergeCells>
  <printOptions/>
  <pageMargins left="0.75" right="0.75" top="0.28" bottom="0.29" header="0.17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4.8515625" style="6" customWidth="1"/>
    <col min="2" max="2" width="36.57421875" style="6" customWidth="1"/>
    <col min="3" max="6" width="9.140625" style="6" customWidth="1"/>
    <col min="7" max="7" width="10.140625" style="21" customWidth="1"/>
    <col min="8" max="9" width="9.140625" style="6" customWidth="1"/>
    <col min="10" max="10" width="12.57421875" style="6" customWidth="1"/>
    <col min="11" max="11" width="13.00390625" style="6" customWidth="1"/>
    <col min="12" max="16384" width="9.140625" style="6" customWidth="1"/>
  </cols>
  <sheetData>
    <row r="1" spans="1:12" ht="89.25" customHeight="1">
      <c r="A1" s="4" t="s">
        <v>35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1" ht="63">
      <c r="A2" s="7" t="s">
        <v>8</v>
      </c>
      <c r="B2" s="7" t="s">
        <v>0</v>
      </c>
      <c r="C2" s="7" t="s">
        <v>1</v>
      </c>
      <c r="D2" s="7" t="s">
        <v>20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18</v>
      </c>
      <c r="K2" s="7" t="s">
        <v>19</v>
      </c>
    </row>
    <row r="3" spans="1:11" ht="60.75" customHeight="1">
      <c r="A3" s="22">
        <v>1</v>
      </c>
      <c r="B3" s="3" t="s">
        <v>36</v>
      </c>
      <c r="C3" s="8" t="s">
        <v>37</v>
      </c>
      <c r="D3" s="20"/>
      <c r="E3" s="2"/>
      <c r="F3" s="10"/>
      <c r="G3" s="8">
        <v>2000</v>
      </c>
      <c r="H3" s="10"/>
      <c r="I3" s="10">
        <f>H3*1.2</f>
        <v>0</v>
      </c>
      <c r="J3" s="10">
        <f>G3*H3</f>
        <v>0</v>
      </c>
      <c r="K3" s="10">
        <f>J38*1.2</f>
        <v>0</v>
      </c>
    </row>
    <row r="4" spans="1:11" ht="24.75" customHeight="1">
      <c r="A4" s="22">
        <v>2</v>
      </c>
      <c r="B4" s="3" t="s">
        <v>38</v>
      </c>
      <c r="C4" s="8" t="s">
        <v>39</v>
      </c>
      <c r="D4" s="20"/>
      <c r="E4" s="2"/>
      <c r="F4" s="12"/>
      <c r="G4" s="8">
        <v>2000</v>
      </c>
      <c r="H4" s="10"/>
      <c r="I4" s="10">
        <f>H4*1.2</f>
        <v>0</v>
      </c>
      <c r="J4" s="10">
        <f>G4*H4</f>
        <v>0</v>
      </c>
      <c r="K4" s="10">
        <f>J39*1.2</f>
        <v>0</v>
      </c>
    </row>
    <row r="5" spans="1:11" ht="15.75">
      <c r="A5" s="17" t="s">
        <v>30</v>
      </c>
      <c r="B5" s="18"/>
      <c r="C5" s="18"/>
      <c r="D5" s="18"/>
      <c r="E5" s="18"/>
      <c r="F5" s="18"/>
      <c r="G5" s="18"/>
      <c r="H5" s="18"/>
      <c r="I5" s="19"/>
      <c r="J5" s="20">
        <f>SUM(J3:J4)</f>
        <v>0</v>
      </c>
      <c r="K5" s="20">
        <f>J5*1.2</f>
        <v>0</v>
      </c>
    </row>
  </sheetData>
  <sheetProtection/>
  <mergeCells count="2">
    <mergeCell ref="A1:K1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4.8515625" style="6" customWidth="1"/>
    <col min="2" max="2" width="47.00390625" style="6" customWidth="1"/>
    <col min="3" max="4" width="9.140625" style="6" customWidth="1"/>
    <col min="5" max="5" width="10.57421875" style="6" customWidth="1"/>
    <col min="6" max="6" width="9.140625" style="6" customWidth="1"/>
    <col min="7" max="7" width="10.140625" style="21" customWidth="1"/>
    <col min="8" max="16384" width="9.140625" style="6" customWidth="1"/>
  </cols>
  <sheetData>
    <row r="1" spans="1:12" ht="15.75">
      <c r="A1" s="4" t="s">
        <v>40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1" ht="63">
      <c r="A2" s="7" t="s">
        <v>8</v>
      </c>
      <c r="B2" s="7" t="s">
        <v>0</v>
      </c>
      <c r="C2" s="7" t="s">
        <v>1</v>
      </c>
      <c r="D2" s="7" t="s">
        <v>20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18</v>
      </c>
      <c r="K2" s="7" t="s">
        <v>19</v>
      </c>
    </row>
    <row r="3" spans="1:11" ht="204" customHeight="1">
      <c r="A3" s="23">
        <v>1</v>
      </c>
      <c r="B3" s="13" t="s">
        <v>41</v>
      </c>
      <c r="C3" s="8" t="s">
        <v>29</v>
      </c>
      <c r="D3" s="24"/>
      <c r="E3" s="2"/>
      <c r="F3" s="10"/>
      <c r="G3" s="11">
        <v>3000</v>
      </c>
      <c r="H3" s="10"/>
      <c r="I3" s="10"/>
      <c r="J3" s="10"/>
      <c r="K3" s="10"/>
    </row>
    <row r="4" spans="1:11" ht="253.5" customHeight="1">
      <c r="A4" s="23">
        <v>2</v>
      </c>
      <c r="B4" s="16" t="s">
        <v>42</v>
      </c>
      <c r="C4" s="8" t="s">
        <v>29</v>
      </c>
      <c r="D4" s="8"/>
      <c r="E4" s="2"/>
      <c r="F4" s="12"/>
      <c r="G4" s="11">
        <v>10000</v>
      </c>
      <c r="H4" s="10"/>
      <c r="I4" s="10"/>
      <c r="J4" s="10"/>
      <c r="K4" s="10"/>
    </row>
    <row r="5" spans="1:11" ht="271.5" customHeight="1">
      <c r="A5" s="23">
        <v>3</v>
      </c>
      <c r="B5" s="16" t="s">
        <v>43</v>
      </c>
      <c r="C5" s="8" t="s">
        <v>29</v>
      </c>
      <c r="D5" s="8"/>
      <c r="E5" s="2"/>
      <c r="F5" s="14"/>
      <c r="G5" s="15">
        <v>20000</v>
      </c>
      <c r="H5" s="14"/>
      <c r="I5" s="14">
        <f>H5*1.2</f>
        <v>0</v>
      </c>
      <c r="J5" s="10">
        <f>I5*G5</f>
        <v>0</v>
      </c>
      <c r="K5" s="10">
        <f>J5*1.2</f>
        <v>0</v>
      </c>
    </row>
    <row r="6" spans="1:11" ht="31.5">
      <c r="A6" s="23">
        <v>4</v>
      </c>
      <c r="B6" s="16" t="s">
        <v>44</v>
      </c>
      <c r="C6" s="8" t="s">
        <v>29</v>
      </c>
      <c r="D6" s="8"/>
      <c r="E6" s="2"/>
      <c r="F6" s="14"/>
      <c r="G6" s="15">
        <v>10000</v>
      </c>
      <c r="H6" s="14"/>
      <c r="I6" s="14">
        <f>H6*1.2</f>
        <v>0</v>
      </c>
      <c r="J6" s="10">
        <f>I6*G6</f>
        <v>0</v>
      </c>
      <c r="K6" s="10">
        <f>J6*1.2</f>
        <v>0</v>
      </c>
    </row>
    <row r="7" spans="1:11" ht="15.75">
      <c r="A7" s="17" t="s">
        <v>30</v>
      </c>
      <c r="B7" s="18"/>
      <c r="C7" s="18"/>
      <c r="D7" s="18"/>
      <c r="E7" s="18"/>
      <c r="F7" s="18"/>
      <c r="G7" s="18"/>
      <c r="H7" s="18"/>
      <c r="I7" s="19"/>
      <c r="J7" s="20">
        <f>SUM(J5:J6)</f>
        <v>0</v>
      </c>
      <c r="K7" s="20">
        <f>J7*1.2</f>
        <v>0</v>
      </c>
    </row>
  </sheetData>
  <sheetProtection/>
  <mergeCells count="2">
    <mergeCell ref="A1:K1"/>
    <mergeCell ref="A7:I7"/>
  </mergeCells>
  <printOptions/>
  <pageMargins left="0.3543307086614173" right="0.3543307086614173" top="0.3937007874015748" bottom="0.3937007874015748" header="0.3149606299212598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Dimitrova</dc:creator>
  <cp:keywords/>
  <dc:description/>
  <cp:lastModifiedBy>Elena Dimitrova</cp:lastModifiedBy>
  <cp:lastPrinted>2014-06-09T10:23:38Z</cp:lastPrinted>
  <dcterms:created xsi:type="dcterms:W3CDTF">1996-10-14T23:33:28Z</dcterms:created>
  <dcterms:modified xsi:type="dcterms:W3CDTF">2014-06-09T10:27:44Z</dcterms:modified>
  <cp:category/>
  <cp:version/>
  <cp:contentType/>
  <cp:contentStatus/>
</cp:coreProperties>
</file>