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80" windowHeight="7980" activeTab="9"/>
  </bookViews>
  <sheets>
    <sheet name="Sheet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<sst xmlns="http://schemas.openxmlformats.org/spreadsheetml/2006/main" count="357" uniqueCount="154">
  <si>
    <t>самозалепваща се стерилна, прозрачна, водоустойчива превръзка 5 / 7 см</t>
  </si>
  <si>
    <t>самозалепваща се стерилна, прозрачна, водоустойчива превръзка 15 / 10 см</t>
  </si>
  <si>
    <t>предпазваща пяна за силно замърсена кожа с патентован неутрализатор х 400 гр</t>
  </si>
  <si>
    <t>унгвент за ензимно почистване на рана от некротична тъкан х 15 мл</t>
  </si>
  <si>
    <t>защитен крем за ръце с продължаващо действие, предпазващ ръцете и след няколко измивания фл х 500 мл</t>
  </si>
  <si>
    <t>пластир водоустойчив оп. х 20 бр</t>
  </si>
  <si>
    <t>пластир 3 размера оп. х 16 бр</t>
  </si>
  <si>
    <t>пластир по 1 бр. кутия х 100 бр</t>
  </si>
  <si>
    <t>антимикробна хидрофибърна превръзка от натрийкарбоксиметилцелулоза и йонизирано сребро 2 х 45 см</t>
  </si>
  <si>
    <t>ихтиол оп х 100 гр</t>
  </si>
  <si>
    <t>норсулфазол оп х 10 гр</t>
  </si>
  <si>
    <t>тюленова превръзка, съдържаща сребро 10 см/10 см оп х 10 бр</t>
  </si>
  <si>
    <t>тюленова превръзка, съдържаща сребро 10 см/20 см оп х 10 бр</t>
  </si>
  <si>
    <t>олеум рицини оп. х 40 гр</t>
  </si>
  <si>
    <t>памук медицински оп х 100 гр</t>
  </si>
  <si>
    <t>памук медицински оп х 80 гр</t>
  </si>
  <si>
    <t>памук медицински оп х 1000 гр</t>
  </si>
  <si>
    <t>компреси марлени 5см/5см х 8д х50бр/опаковка min маса-26гр на кв м-стерилни</t>
  </si>
  <si>
    <t>компреси марлени 7,5см/7,5см х 8д х50бр/опаковка min маса-26гр на кв м-стерилни</t>
  </si>
  <si>
    <t>компреси марлени 10см/10см х8 д х100бр min маса-26 гр на кв м-нестерилни</t>
  </si>
  <si>
    <t>компреси марлени 7,5см/7,5см х8 д х100бр min маса-26 гр на кв м-нестерилни</t>
  </si>
  <si>
    <t>компреси марлени 5см/5см х 8д х100бр min маса-26 гр на кв м-нестерилни</t>
  </si>
  <si>
    <t>бинтове плетени 10см/10м избелени</t>
  </si>
  <si>
    <t>бинтове плетени 8см/5м избелени</t>
  </si>
  <si>
    <t>компреси марлени 10см/10см х12 д х100бр min маса-26 гр на кв м-нестерилни + РКН</t>
  </si>
  <si>
    <t>компреси марлени 7,5см/7,5см х12д х100бр min маса-26 гр на кв м-нестерилни + РКН</t>
  </si>
  <si>
    <t>компреси марлени 5см/5см х 12д х100бр min маса-26 гр на кв м-нестерилни + РКН</t>
  </si>
  <si>
    <t xml:space="preserve">компреси марлени 10см/10см х12 д х100бр min маса-26 гр на кв м-нестерилни </t>
  </si>
  <si>
    <t xml:space="preserve">компреси марлени 7,5см/7,5см х12д х100бр min маса-26 гр на кв м-нестерилни </t>
  </si>
  <si>
    <t xml:space="preserve">компреси марлени 5см/5см х 12д х100бр min маса-26 гр на кв м-нестерилни </t>
  </si>
  <si>
    <t>студен/топъл компрес 10см/10см</t>
  </si>
  <si>
    <t>студен/топъл компрес 11см/27см</t>
  </si>
  <si>
    <t>студен/топъл компрес 20см/30см</t>
  </si>
  <si>
    <t>единична мярка</t>
  </si>
  <si>
    <t>фл</t>
  </si>
  <si>
    <t>оп</t>
  </si>
  <si>
    <t>бр</t>
  </si>
  <si>
    <t>туба</t>
  </si>
  <si>
    <t>м</t>
  </si>
  <si>
    <t>кг</t>
  </si>
  <si>
    <t>№ по ред</t>
  </si>
  <si>
    <t>лосион против комари фл х 100 мл</t>
  </si>
  <si>
    <t>шпрей против комари фл х 100 мл</t>
  </si>
  <si>
    <t xml:space="preserve">тапи за уши х 2 бр </t>
  </si>
  <si>
    <t>цитопласт 2 см/7 см оп х 20 бр</t>
  </si>
  <si>
    <t>цитопласт 2 см/4 см оп х 20 бр</t>
  </si>
  <si>
    <t>бинтове ластични 10см/10м-опънати</t>
  </si>
  <si>
    <t>бинтове ластични"кобан" 10см/4,6м</t>
  </si>
  <si>
    <t>бинтове ластични"кобан" 7,5см/4,6м</t>
  </si>
  <si>
    <t>лигнин марка Б-кг</t>
  </si>
  <si>
    <t>лигнин марка А-кг</t>
  </si>
  <si>
    <t>носни кърпички оп х 10 бр</t>
  </si>
  <si>
    <t>санпласт-ролка 2,5 см/5 м</t>
  </si>
  <si>
    <t>санпласт-ролка 5 см/5 м</t>
  </si>
  <si>
    <t>цитопласт 100 см/6 см</t>
  </si>
  <si>
    <t>хидрофибърна превръзка 100% натрийкарбоксиметилцелулоза 5 х 5 см</t>
  </si>
  <si>
    <t>хидрофибърна превръзка 100% натрийкарбоксиметилцелулоза 10 х 10 см</t>
  </si>
  <si>
    <t>хидрофибърна превръзка 100% натрийкарбоксиметилцелулоза 15 х 15 см</t>
  </si>
  <si>
    <t>хидрофибърна превръзка 100% натрийкарбоксиметилцелулоза 2 х 45 см</t>
  </si>
  <si>
    <t>антимикробна хидрофибърна превръзка от натрийкарбоксиметилцелулоза и йонизирано сребро 5 х 5 см</t>
  </si>
  <si>
    <t>антимикробна хидрофибърна превръзка от натрийкарбоксиметилцелулоза и йонизирано сребро 10 х 10 см</t>
  </si>
  <si>
    <t>антимикробна хидрофибърна превръзка от натрийкарбоксиметилцелулоза и йонизирано сребро 15 х 15 см</t>
  </si>
  <si>
    <t>антимикробна хидрофибърна превръзка от натрийкарбоксиметилцелулоза и йонизирано сребро 20 х 30 см</t>
  </si>
  <si>
    <t>абсорбираща превръзка с нанокристално сребро 20см/ 30 см</t>
  </si>
  <si>
    <t>памперси - гащи L - над 80 кг</t>
  </si>
  <si>
    <t>крепове бинтове 4м/5см</t>
  </si>
  <si>
    <t>крепове бинтове 4м/7см</t>
  </si>
  <si>
    <t>крепове бинтове 4м/7,5см</t>
  </si>
  <si>
    <t>крепове бинтове 4м/10см</t>
  </si>
  <si>
    <t>етилов спирт 95 % оп. х 0,800 кг</t>
  </si>
  <si>
    <t>етилов спирт 70 % оп. х 0,800 кг</t>
  </si>
  <si>
    <t>лавандулов спирт оп. х 0,800 кг</t>
  </si>
  <si>
    <t>йод - бензин оп. х 0,600 кг</t>
  </si>
  <si>
    <t>ацетон оп. х 0,720 кг</t>
  </si>
  <si>
    <t>перхидрол 30 % оп. х 1000 мл</t>
  </si>
  <si>
    <t>формалин 35 % - кг</t>
  </si>
  <si>
    <t>амоняк р-р 25 % оп. х 0,900 кг</t>
  </si>
  <si>
    <t>обезболяващ спирт оп. х 100 мл</t>
  </si>
  <si>
    <t>кутии х 50 гр</t>
  </si>
  <si>
    <t>кутии х 100 гр</t>
  </si>
  <si>
    <t>кутии х 200 гр</t>
  </si>
  <si>
    <t>стъкла тъмни на винт с капачка х 50 гр</t>
  </si>
  <si>
    <t>вазелин - кг</t>
  </si>
  <si>
    <t>ланолин - кг</t>
  </si>
  <si>
    <t>талк оп. х 50 гр.</t>
  </si>
  <si>
    <t>риванол пулвис оп. х 100 гр.</t>
  </si>
  <si>
    <t>глюкоза пулвис - кг</t>
  </si>
  <si>
    <t>йодоформ пулвис оп. х 50 гр</t>
  </si>
  <si>
    <t>магнезиев сулфат оп. х 30 гр</t>
  </si>
  <si>
    <t>пластир водоустойчив дишащ 100см/6см</t>
  </si>
  <si>
    <t>полимерен имобилизиращ бинт 3,6м/5 см</t>
  </si>
  <si>
    <t>полимерен имобилизиращ бинт 3,6м/7,5см</t>
  </si>
  <si>
    <t>полимерен имобилизиращ бинт 3,6м/10см</t>
  </si>
  <si>
    <t>полимерен имобилизиращ бинт 3,6м/12,5см</t>
  </si>
  <si>
    <t>подгипсова вата хипоалергична 7,5см</t>
  </si>
  <si>
    <t>подгипсова вата хипоалергична 10см</t>
  </si>
  <si>
    <t>подгипсова вата хипоалергична 15см</t>
  </si>
  <si>
    <t>стерилни очни компреси памучно-марлени от нетъкан текстил оп х 100 бр</t>
  </si>
  <si>
    <t xml:space="preserve"> наименование</t>
  </si>
  <si>
    <t>количество</t>
  </si>
  <si>
    <t>кутии</t>
  </si>
  <si>
    <t>памперси за възрастни 50 до 80 кг х 10 бр в оп</t>
  </si>
  <si>
    <t>памперси за възрастни  над 80 кг х 10 бр в оп</t>
  </si>
  <si>
    <t>глицерин оп. х 40 гр</t>
  </si>
  <si>
    <t>течен парафин оп. х 40 гр</t>
  </si>
  <si>
    <t>олеум рицини оп. х 900 гр</t>
  </si>
  <si>
    <t xml:space="preserve">лапаротомични кърпи 45/45 см </t>
  </si>
  <si>
    <t>лапаротомични кърпи 45/45 см + РКН</t>
  </si>
  <si>
    <t>марля на топове tex 17/17 нишки/м.кв min маса - 26 гр на кв м</t>
  </si>
  <si>
    <t>марля 5 л м в пакет min маса - 26 гр на кв м</t>
  </si>
  <si>
    <t>марля 10 л м в пакет min маса - 26 гр на кв м</t>
  </si>
  <si>
    <t>бинтове марлени 10 см/10м tex17/17 нишки min маса - 26 гр на кв м в целофан</t>
  </si>
  <si>
    <t>бинтове марлени 8 см/10м tex17/17 нишки min маса - 26 гр на кв м в целофан</t>
  </si>
  <si>
    <t>бинтове марлени 5 см/5м tex17/17 нишки min маса - 26 гр на кв м в целофан</t>
  </si>
  <si>
    <t>хидроколоидна превръзка-желатин, пектин, натрийкарбоксиметилцелулоза 15х15см</t>
  </si>
  <si>
    <t>хидроколоидна превръзка-желатин, пектин, натрийкарбоксиметилцелулоза 10х10см</t>
  </si>
  <si>
    <t>хидроколоидна превръзка-желатин, пектин, натрийкарбоксиметилцелулоза 20х20см</t>
  </si>
  <si>
    <t>тънка хидроколоидна превръзка-желатин, пектин, натрийкарбоксиметилцелулоза 5 х10см</t>
  </si>
  <si>
    <t>тънка хидроколоидна превръзка-желатин, пектин, натрийкарбоксиметилцелулоза 10 х10см</t>
  </si>
  <si>
    <t>тънка хидроколоидна превръзка-желатин, пектин, натрийкарбоксиметилцелулоза 15 х 15см</t>
  </si>
  <si>
    <t>хидроколоиден гел -натрийкарбоксиметилцелулоза + пектин туба х 15 гр</t>
  </si>
  <si>
    <t>хидроколоидна паста-пектин, желатин, натрийкарбоксиметилцелулоза туба х 30 гр</t>
  </si>
  <si>
    <t>възстановяващ крем за ръце, хидратиращ и подобряващ естествената бариерна функция х 200 мл</t>
  </si>
  <si>
    <t>Обособена позиция I - Медицински консумативи</t>
  </si>
  <si>
    <t>Обособена позиция II - Галенови разтвори</t>
  </si>
  <si>
    <t>стъкла тъмни на винт с капачка х 100 гр</t>
  </si>
  <si>
    <t>Обособена позиция III - Терапевтични продукти</t>
  </si>
  <si>
    <t>Обособена позиция IV - Антисептични средства и дезинфектанти</t>
  </si>
  <si>
    <t>Обособена позиция V - Успокоителни и защитни медикаменти за кожата</t>
  </si>
  <si>
    <t>Обособена позиция VI - Продукти за нетерапевтични цели</t>
  </si>
  <si>
    <t>Обособена позиция VII - Почистващи и полиращи продукти</t>
  </si>
  <si>
    <t>предпазващ крем с дълготраен ефект, съдържащ глицерин, вит. Е и минер. масло, защитаващ кожата от вредното действие на урината и фекалиите оп. х 200 мл</t>
  </si>
  <si>
    <t>Обособена позиция VIII - Цименти за възстановяване на костите</t>
  </si>
  <si>
    <t>търговско наименование</t>
  </si>
  <si>
    <t>производител</t>
  </si>
  <si>
    <t>Ценово предложение</t>
  </si>
  <si>
    <t>Приложение 3</t>
  </si>
  <si>
    <t>Цена за мярка в лв. без ДДС</t>
  </si>
  <si>
    <t>Цена за мярка  в лв. с ДДС</t>
  </si>
  <si>
    <t>Обща стойност   в лв. без ДДС</t>
  </si>
  <si>
    <t>Обща стойност  в лв. с ДДС</t>
  </si>
  <si>
    <t>ОБЩО:</t>
  </si>
  <si>
    <t>“Доставка по обособени позиции на превързочни материали, галенови разтвори, лабораторни реактиви за хистология и медицински консумативи за нуждите на болница „Лозенец””, за период от 12 месеца</t>
  </si>
  <si>
    <t>Обособена позиция IX - Лабораторни реактиви за хистология</t>
  </si>
  <si>
    <t>л</t>
  </si>
  <si>
    <t>Формалдехид разтвор 4% буфериран (pH 6.9), за хистология</t>
  </si>
  <si>
    <t>Парафин за хистология - гранулиран, точка на топене 56-58° С</t>
  </si>
  <si>
    <t>Ксилол - ХЧ, ACS, ISO. Ph Eu</t>
  </si>
  <si>
    <t>Абсолютен алкохол ХЧ, ISO</t>
  </si>
  <si>
    <t>Етанол 96 % ЧЗА</t>
  </si>
  <si>
    <t>Етанол - 70 % ЧЗА</t>
  </si>
  <si>
    <t>бинтове гипсови  10 см/ 2,7 м</t>
  </si>
  <si>
    <t>бинтове гипсови  15 см/ 2,7 м</t>
  </si>
  <si>
    <t>бинтове гипсови  20 см/ 2,7 м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</si>
</sst>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26"/>
      <name val="Arial"/>
      <family val="2"/>
    </font>
    <font>
      <b/>
      <i/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" fillId="0" borderId="10" xfId="55" applyFont="1" applyFill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55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0" xfId="55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9" sqref="A9:N9"/>
    </sheetView>
  </sheetViews>
  <sheetFormatPr defaultColWidth="9.140625" defaultRowHeight="12.75"/>
  <sheetData>
    <row r="1" spans="8:14" ht="18.75">
      <c r="H1" s="37" t="s">
        <v>136</v>
      </c>
      <c r="I1" s="37"/>
      <c r="J1" s="37"/>
      <c r="K1" s="37"/>
      <c r="L1" s="37"/>
      <c r="M1" s="37"/>
      <c r="N1" s="37"/>
    </row>
    <row r="2" spans="8:14" ht="18.75">
      <c r="H2" s="24"/>
      <c r="I2" s="24"/>
      <c r="J2" s="24"/>
      <c r="K2" s="24"/>
      <c r="L2" s="24"/>
      <c r="M2" s="24"/>
      <c r="N2" s="24"/>
    </row>
    <row r="3" spans="8:14" ht="18.75">
      <c r="H3" s="24"/>
      <c r="I3" s="24"/>
      <c r="J3" s="24"/>
      <c r="K3" s="24"/>
      <c r="L3" s="24"/>
      <c r="M3" s="24"/>
      <c r="N3" s="24"/>
    </row>
    <row r="4" spans="8:14" ht="18.75">
      <c r="H4" s="24"/>
      <c r="I4" s="24"/>
      <c r="J4" s="24"/>
      <c r="K4" s="24"/>
      <c r="L4" s="24"/>
      <c r="M4" s="24"/>
      <c r="N4" s="24"/>
    </row>
    <row r="7" spans="1:14" ht="33">
      <c r="A7" s="36" t="s">
        <v>135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9" spans="1:14" ht="71.25" customHeight="1">
      <c r="A9" s="35" t="s">
        <v>142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</sheetData>
  <sheetProtection/>
  <mergeCells count="3">
    <mergeCell ref="A9:N9"/>
    <mergeCell ref="A7:N7"/>
    <mergeCell ref="H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6.57421875" style="6" customWidth="1"/>
    <col min="2" max="2" width="53.57421875" style="5" customWidth="1"/>
    <col min="3" max="4" width="17.00390625" style="46" customWidth="1"/>
    <col min="5" max="5" width="10.7109375" style="6" customWidth="1"/>
    <col min="6" max="6" width="12.7109375" style="5" customWidth="1"/>
    <col min="7" max="7" width="11.140625" style="46" customWidth="1"/>
    <col min="8" max="8" width="9.140625" style="5" customWidth="1"/>
    <col min="9" max="10" width="13.421875" style="5" customWidth="1"/>
    <col min="11" max="16384" width="9.140625" style="5" customWidth="1"/>
  </cols>
  <sheetData>
    <row r="1" spans="2:4" ht="33.75" customHeight="1">
      <c r="B1" s="9" t="s">
        <v>143</v>
      </c>
      <c r="C1" s="38"/>
      <c r="D1" s="38"/>
    </row>
    <row r="2" spans="1:10" ht="63">
      <c r="A2" s="1" t="s">
        <v>40</v>
      </c>
      <c r="B2" s="1" t="s">
        <v>98</v>
      </c>
      <c r="C2" s="39" t="s">
        <v>133</v>
      </c>
      <c r="D2" s="39" t="s">
        <v>134</v>
      </c>
      <c r="E2" s="1" t="s">
        <v>33</v>
      </c>
      <c r="F2" s="8" t="s">
        <v>99</v>
      </c>
      <c r="G2" s="43" t="s">
        <v>137</v>
      </c>
      <c r="H2" s="25" t="s">
        <v>138</v>
      </c>
      <c r="I2" s="25" t="s">
        <v>139</v>
      </c>
      <c r="J2" s="25" t="s">
        <v>140</v>
      </c>
    </row>
    <row r="3" spans="1:10" ht="30">
      <c r="A3" s="7">
        <v>1</v>
      </c>
      <c r="B3" s="34" t="s">
        <v>145</v>
      </c>
      <c r="C3" s="45"/>
      <c r="D3" s="45"/>
      <c r="E3" s="19" t="s">
        <v>144</v>
      </c>
      <c r="F3" s="2">
        <v>120</v>
      </c>
      <c r="G3" s="44"/>
      <c r="H3" s="26">
        <f aca="true" t="shared" si="0" ref="H3:H8">G3*1.2</f>
        <v>0</v>
      </c>
      <c r="I3" s="26">
        <f aca="true" t="shared" si="1" ref="I3:I8">F3*G3</f>
        <v>0</v>
      </c>
      <c r="J3" s="26">
        <f aca="true" t="shared" si="2" ref="J3:J9">I3*1.2</f>
        <v>0</v>
      </c>
    </row>
    <row r="4" spans="1:10" ht="31.5">
      <c r="A4" s="7">
        <f>A3+1</f>
        <v>2</v>
      </c>
      <c r="B4" s="4" t="s">
        <v>146</v>
      </c>
      <c r="C4" s="45"/>
      <c r="D4" s="45"/>
      <c r="E4" s="19" t="s">
        <v>39</v>
      </c>
      <c r="F4" s="2">
        <v>144</v>
      </c>
      <c r="G4" s="44"/>
      <c r="H4" s="26">
        <f t="shared" si="0"/>
        <v>0</v>
      </c>
      <c r="I4" s="26">
        <f t="shared" si="1"/>
        <v>0</v>
      </c>
      <c r="J4" s="26">
        <f t="shared" si="2"/>
        <v>0</v>
      </c>
    </row>
    <row r="5" spans="1:10" ht="15.75">
      <c r="A5" s="7">
        <f>A4+1</f>
        <v>3</v>
      </c>
      <c r="B5" s="4" t="s">
        <v>147</v>
      </c>
      <c r="C5" s="45"/>
      <c r="D5" s="45"/>
      <c r="E5" s="19" t="s">
        <v>144</v>
      </c>
      <c r="F5" s="2">
        <v>500</v>
      </c>
      <c r="G5" s="44"/>
      <c r="H5" s="26">
        <f t="shared" si="0"/>
        <v>0</v>
      </c>
      <c r="I5" s="26">
        <f t="shared" si="1"/>
        <v>0</v>
      </c>
      <c r="J5" s="26">
        <f t="shared" si="2"/>
        <v>0</v>
      </c>
    </row>
    <row r="6" spans="1:10" ht="15.75">
      <c r="A6" s="7">
        <f>A5+1</f>
        <v>4</v>
      </c>
      <c r="B6" s="33" t="s">
        <v>148</v>
      </c>
      <c r="C6" s="45"/>
      <c r="D6" s="45"/>
      <c r="E6" s="6" t="s">
        <v>144</v>
      </c>
      <c r="F6" s="2">
        <v>420</v>
      </c>
      <c r="G6" s="44"/>
      <c r="H6" s="26">
        <f t="shared" si="0"/>
        <v>0</v>
      </c>
      <c r="I6" s="26">
        <f t="shared" si="1"/>
        <v>0</v>
      </c>
      <c r="J6" s="26">
        <f t="shared" si="2"/>
        <v>0</v>
      </c>
    </row>
    <row r="7" spans="1:10" ht="15.75">
      <c r="A7" s="7">
        <f>A6+1</f>
        <v>5</v>
      </c>
      <c r="B7" s="4" t="s">
        <v>149</v>
      </c>
      <c r="C7" s="45"/>
      <c r="D7" s="45"/>
      <c r="E7" s="19" t="s">
        <v>144</v>
      </c>
      <c r="F7" s="2">
        <v>360</v>
      </c>
      <c r="G7" s="44"/>
      <c r="H7" s="26">
        <f t="shared" si="0"/>
        <v>0</v>
      </c>
      <c r="I7" s="26">
        <f t="shared" si="1"/>
        <v>0</v>
      </c>
      <c r="J7" s="26">
        <f t="shared" si="2"/>
        <v>0</v>
      </c>
    </row>
    <row r="8" spans="1:10" ht="15.75">
      <c r="A8" s="7">
        <f>A7+1</f>
        <v>6</v>
      </c>
      <c r="B8" s="4" t="s">
        <v>150</v>
      </c>
      <c r="C8" s="45"/>
      <c r="D8" s="45"/>
      <c r="E8" s="19" t="s">
        <v>144</v>
      </c>
      <c r="F8" s="2">
        <v>120</v>
      </c>
      <c r="G8" s="44"/>
      <c r="H8" s="26">
        <f t="shared" si="0"/>
        <v>0</v>
      </c>
      <c r="I8" s="26">
        <f t="shared" si="1"/>
        <v>0</v>
      </c>
      <c r="J8" s="26">
        <f t="shared" si="2"/>
        <v>0</v>
      </c>
    </row>
    <row r="9" spans="7:10" ht="15.75">
      <c r="G9" s="42"/>
      <c r="H9" s="23" t="s">
        <v>141</v>
      </c>
      <c r="I9" s="27">
        <f>SUM(I3:I8)</f>
        <v>0</v>
      </c>
      <c r="J9" s="28">
        <f t="shared" si="2"/>
        <v>0</v>
      </c>
    </row>
    <row r="10" spans="8:10" ht="15.75">
      <c r="H10" s="10"/>
      <c r="I10" s="10"/>
      <c r="J10" s="10"/>
    </row>
  </sheetData>
  <sheetProtection password="CC71" sheet="1"/>
  <protectedRanges>
    <protectedRange sqref="G2:H2" name="Range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="140" zoomScaleNormal="140" zoomScalePageLayoutView="0" workbookViewId="0" topLeftCell="A1">
      <selection activeCell="G7" sqref="G7"/>
    </sheetView>
  </sheetViews>
  <sheetFormatPr defaultColWidth="9.140625" defaultRowHeight="12.75"/>
  <cols>
    <col min="1" max="1" width="5.00390625" style="11" customWidth="1"/>
    <col min="2" max="2" width="63.421875" style="10" customWidth="1"/>
    <col min="3" max="3" width="15.8515625" style="42" customWidth="1"/>
    <col min="4" max="4" width="15.421875" style="42" customWidth="1"/>
    <col min="5" max="5" width="10.8515625" style="11" customWidth="1"/>
    <col min="6" max="6" width="13.00390625" style="12" customWidth="1"/>
    <col min="7" max="7" width="10.57421875" style="42" customWidth="1"/>
    <col min="8" max="8" width="9.140625" style="10" customWidth="1"/>
    <col min="9" max="10" width="11.7109375" style="10" customWidth="1"/>
    <col min="11" max="16384" width="9.140625" style="10" customWidth="1"/>
  </cols>
  <sheetData>
    <row r="1" spans="2:4" ht="30" customHeight="1">
      <c r="B1" s="9" t="s">
        <v>123</v>
      </c>
      <c r="C1" s="38"/>
      <c r="D1" s="38"/>
    </row>
    <row r="2" spans="1:10" ht="63">
      <c r="A2" s="1" t="s">
        <v>40</v>
      </c>
      <c r="B2" s="1" t="s">
        <v>98</v>
      </c>
      <c r="C2" s="39" t="s">
        <v>133</v>
      </c>
      <c r="D2" s="39" t="s">
        <v>134</v>
      </c>
      <c r="E2" s="1" t="s">
        <v>33</v>
      </c>
      <c r="F2" s="8" t="s">
        <v>99</v>
      </c>
      <c r="G2" s="43" t="s">
        <v>137</v>
      </c>
      <c r="H2" s="25" t="s">
        <v>138</v>
      </c>
      <c r="I2" s="25" t="s">
        <v>139</v>
      </c>
      <c r="J2" s="25" t="s">
        <v>140</v>
      </c>
    </row>
    <row r="3" spans="1:10" ht="15.75">
      <c r="A3" s="13">
        <v>1</v>
      </c>
      <c r="B3" s="14" t="s">
        <v>108</v>
      </c>
      <c r="C3" s="40"/>
      <c r="D3" s="40"/>
      <c r="E3" s="18" t="s">
        <v>38</v>
      </c>
      <c r="F3" s="16">
        <v>45000</v>
      </c>
      <c r="G3" s="44"/>
      <c r="H3" s="26">
        <f>G3*1.2</f>
        <v>0</v>
      </c>
      <c r="I3" s="26">
        <f>F3*G3</f>
        <v>0</v>
      </c>
      <c r="J3" s="26">
        <f>I3*1.2</f>
        <v>0</v>
      </c>
    </row>
    <row r="4" spans="1:10" ht="15.75">
      <c r="A4" s="13">
        <f>1+A3</f>
        <v>2</v>
      </c>
      <c r="B4" s="14" t="s">
        <v>109</v>
      </c>
      <c r="C4" s="40"/>
      <c r="D4" s="40"/>
      <c r="E4" s="18" t="s">
        <v>35</v>
      </c>
      <c r="F4" s="16">
        <v>250</v>
      </c>
      <c r="G4" s="44"/>
      <c r="H4" s="26">
        <f aca="true" t="shared" si="0" ref="H4:H48">G4*1.2</f>
        <v>0</v>
      </c>
      <c r="I4" s="26">
        <f aca="true" t="shared" si="1" ref="I4:I48">F4*G4</f>
        <v>0</v>
      </c>
      <c r="J4" s="26">
        <f aca="true" t="shared" si="2" ref="J4:J49">I4*1.2</f>
        <v>0</v>
      </c>
    </row>
    <row r="5" spans="1:10" ht="15.75">
      <c r="A5" s="13">
        <f aca="true" t="shared" si="3" ref="A5:A48">1+A4</f>
        <v>3</v>
      </c>
      <c r="B5" s="14" t="s">
        <v>110</v>
      </c>
      <c r="C5" s="40"/>
      <c r="D5" s="40"/>
      <c r="E5" s="18" t="s">
        <v>35</v>
      </c>
      <c r="F5" s="16">
        <v>250</v>
      </c>
      <c r="G5" s="44"/>
      <c r="H5" s="26">
        <f t="shared" si="0"/>
        <v>0</v>
      </c>
      <c r="I5" s="26">
        <f t="shared" si="1"/>
        <v>0</v>
      </c>
      <c r="J5" s="26">
        <f t="shared" si="2"/>
        <v>0</v>
      </c>
    </row>
    <row r="6" spans="1:10" ht="31.5">
      <c r="A6" s="13">
        <f t="shared" si="3"/>
        <v>4</v>
      </c>
      <c r="B6" s="14" t="s">
        <v>111</v>
      </c>
      <c r="C6" s="40"/>
      <c r="D6" s="40"/>
      <c r="E6" s="18" t="s">
        <v>36</v>
      </c>
      <c r="F6" s="16">
        <v>1500</v>
      </c>
      <c r="G6" s="44"/>
      <c r="H6" s="26">
        <f t="shared" si="0"/>
        <v>0</v>
      </c>
      <c r="I6" s="26">
        <f t="shared" si="1"/>
        <v>0</v>
      </c>
      <c r="J6" s="26">
        <f t="shared" si="2"/>
        <v>0</v>
      </c>
    </row>
    <row r="7" spans="1:10" ht="31.5">
      <c r="A7" s="13">
        <f t="shared" si="3"/>
        <v>5</v>
      </c>
      <c r="B7" s="14" t="s">
        <v>112</v>
      </c>
      <c r="C7" s="40"/>
      <c r="D7" s="40"/>
      <c r="E7" s="18" t="s">
        <v>36</v>
      </c>
      <c r="F7" s="16">
        <v>1000</v>
      </c>
      <c r="G7" s="44"/>
      <c r="H7" s="26">
        <f t="shared" si="0"/>
        <v>0</v>
      </c>
      <c r="I7" s="26">
        <f t="shared" si="1"/>
        <v>0</v>
      </c>
      <c r="J7" s="26">
        <f t="shared" si="2"/>
        <v>0</v>
      </c>
    </row>
    <row r="8" spans="1:10" ht="31.5">
      <c r="A8" s="13">
        <f t="shared" si="3"/>
        <v>6</v>
      </c>
      <c r="B8" s="14" t="s">
        <v>113</v>
      </c>
      <c r="C8" s="40"/>
      <c r="D8" s="40"/>
      <c r="E8" s="18" t="s">
        <v>36</v>
      </c>
      <c r="F8" s="16">
        <v>600</v>
      </c>
      <c r="G8" s="44"/>
      <c r="H8" s="26">
        <f t="shared" si="0"/>
        <v>0</v>
      </c>
      <c r="I8" s="26">
        <f t="shared" si="1"/>
        <v>0</v>
      </c>
      <c r="J8" s="26">
        <f t="shared" si="2"/>
        <v>0</v>
      </c>
    </row>
    <row r="9" spans="1:10" ht="15.75">
      <c r="A9" s="13">
        <f t="shared" si="3"/>
        <v>7</v>
      </c>
      <c r="B9" s="14" t="s">
        <v>22</v>
      </c>
      <c r="C9" s="40"/>
      <c r="D9" s="40"/>
      <c r="E9" s="18" t="s">
        <v>36</v>
      </c>
      <c r="F9" s="16">
        <v>4000</v>
      </c>
      <c r="G9" s="44"/>
      <c r="H9" s="26">
        <f t="shared" si="0"/>
        <v>0</v>
      </c>
      <c r="I9" s="26">
        <f t="shared" si="1"/>
        <v>0</v>
      </c>
      <c r="J9" s="26">
        <f t="shared" si="2"/>
        <v>0</v>
      </c>
    </row>
    <row r="10" spans="1:10" ht="15.75">
      <c r="A10" s="13">
        <f t="shared" si="3"/>
        <v>8</v>
      </c>
      <c r="B10" s="14" t="s">
        <v>23</v>
      </c>
      <c r="C10" s="40"/>
      <c r="D10" s="40"/>
      <c r="E10" s="18" t="s">
        <v>36</v>
      </c>
      <c r="F10" s="16">
        <v>500</v>
      </c>
      <c r="G10" s="44"/>
      <c r="H10" s="26">
        <f t="shared" si="0"/>
        <v>0</v>
      </c>
      <c r="I10" s="26">
        <f t="shared" si="1"/>
        <v>0</v>
      </c>
      <c r="J10" s="26">
        <f t="shared" si="2"/>
        <v>0</v>
      </c>
    </row>
    <row r="11" spans="1:10" ht="15.75">
      <c r="A11" s="13">
        <f t="shared" si="3"/>
        <v>9</v>
      </c>
      <c r="B11" s="14" t="s">
        <v>151</v>
      </c>
      <c r="C11" s="40"/>
      <c r="D11" s="40"/>
      <c r="E11" s="18" t="s">
        <v>36</v>
      </c>
      <c r="F11" s="16">
        <v>100</v>
      </c>
      <c r="G11" s="44"/>
      <c r="H11" s="26">
        <f t="shared" si="0"/>
        <v>0</v>
      </c>
      <c r="I11" s="26">
        <f t="shared" si="1"/>
        <v>0</v>
      </c>
      <c r="J11" s="26">
        <f t="shared" si="2"/>
        <v>0</v>
      </c>
    </row>
    <row r="12" spans="1:10" ht="15.75">
      <c r="A12" s="13">
        <f t="shared" si="3"/>
        <v>10</v>
      </c>
      <c r="B12" s="14" t="s">
        <v>152</v>
      </c>
      <c r="C12" s="40"/>
      <c r="D12" s="40"/>
      <c r="E12" s="18" t="s">
        <v>36</v>
      </c>
      <c r="F12" s="16">
        <v>100</v>
      </c>
      <c r="G12" s="44"/>
      <c r="H12" s="26">
        <f t="shared" si="0"/>
        <v>0</v>
      </c>
      <c r="I12" s="26">
        <f t="shared" si="1"/>
        <v>0</v>
      </c>
      <c r="J12" s="26">
        <f t="shared" si="2"/>
        <v>0</v>
      </c>
    </row>
    <row r="13" spans="1:10" ht="15.75">
      <c r="A13" s="13">
        <f t="shared" si="3"/>
        <v>11</v>
      </c>
      <c r="B13" s="14" t="s">
        <v>153</v>
      </c>
      <c r="C13" s="40"/>
      <c r="D13" s="40"/>
      <c r="E13" s="18" t="s">
        <v>36</v>
      </c>
      <c r="F13" s="16">
        <v>100</v>
      </c>
      <c r="G13" s="44"/>
      <c r="H13" s="26">
        <f t="shared" si="0"/>
        <v>0</v>
      </c>
      <c r="I13" s="26">
        <f t="shared" si="1"/>
        <v>0</v>
      </c>
      <c r="J13" s="26">
        <f t="shared" si="2"/>
        <v>0</v>
      </c>
    </row>
    <row r="14" spans="1:10" ht="15.75">
      <c r="A14" s="13">
        <f t="shared" si="3"/>
        <v>12</v>
      </c>
      <c r="B14" s="14" t="s">
        <v>46</v>
      </c>
      <c r="C14" s="40"/>
      <c r="D14" s="40"/>
      <c r="E14" s="18" t="s">
        <v>36</v>
      </c>
      <c r="F14" s="16">
        <v>3600</v>
      </c>
      <c r="G14" s="44"/>
      <c r="H14" s="26">
        <f t="shared" si="0"/>
        <v>0</v>
      </c>
      <c r="I14" s="26">
        <f t="shared" si="1"/>
        <v>0</v>
      </c>
      <c r="J14" s="26">
        <f t="shared" si="2"/>
        <v>0</v>
      </c>
    </row>
    <row r="15" spans="1:10" ht="31.5">
      <c r="A15" s="13">
        <f t="shared" si="3"/>
        <v>13</v>
      </c>
      <c r="B15" s="14" t="s">
        <v>17</v>
      </c>
      <c r="C15" s="40"/>
      <c r="D15" s="40"/>
      <c r="E15" s="18" t="s">
        <v>36</v>
      </c>
      <c r="F15" s="16">
        <v>500</v>
      </c>
      <c r="G15" s="44"/>
      <c r="H15" s="26">
        <f t="shared" si="0"/>
        <v>0</v>
      </c>
      <c r="I15" s="26">
        <f t="shared" si="1"/>
        <v>0</v>
      </c>
      <c r="J15" s="26">
        <f t="shared" si="2"/>
        <v>0</v>
      </c>
    </row>
    <row r="16" spans="1:10" ht="31.5">
      <c r="A16" s="13">
        <f t="shared" si="3"/>
        <v>14</v>
      </c>
      <c r="B16" s="14" t="s">
        <v>18</v>
      </c>
      <c r="C16" s="40"/>
      <c r="D16" s="40"/>
      <c r="E16" s="18" t="s">
        <v>36</v>
      </c>
      <c r="F16" s="16">
        <v>1250</v>
      </c>
      <c r="G16" s="44"/>
      <c r="H16" s="26">
        <f t="shared" si="0"/>
        <v>0</v>
      </c>
      <c r="I16" s="26">
        <f t="shared" si="1"/>
        <v>0</v>
      </c>
      <c r="J16" s="26">
        <f t="shared" si="2"/>
        <v>0</v>
      </c>
    </row>
    <row r="17" spans="1:10" ht="31.5">
      <c r="A17" s="13">
        <f t="shared" si="3"/>
        <v>15</v>
      </c>
      <c r="B17" s="14" t="s">
        <v>19</v>
      </c>
      <c r="C17" s="40"/>
      <c r="D17" s="40"/>
      <c r="E17" s="18" t="s">
        <v>36</v>
      </c>
      <c r="F17" s="16">
        <v>1000</v>
      </c>
      <c r="G17" s="44"/>
      <c r="H17" s="26">
        <f t="shared" si="0"/>
        <v>0</v>
      </c>
      <c r="I17" s="26">
        <f t="shared" si="1"/>
        <v>0</v>
      </c>
      <c r="J17" s="26">
        <f t="shared" si="2"/>
        <v>0</v>
      </c>
    </row>
    <row r="18" spans="1:10" ht="31.5">
      <c r="A18" s="13">
        <f t="shared" si="3"/>
        <v>16</v>
      </c>
      <c r="B18" s="14" t="s">
        <v>27</v>
      </c>
      <c r="C18" s="40"/>
      <c r="D18" s="40"/>
      <c r="E18" s="18" t="s">
        <v>36</v>
      </c>
      <c r="F18" s="16">
        <v>1800</v>
      </c>
      <c r="G18" s="44"/>
      <c r="H18" s="26">
        <f t="shared" si="0"/>
        <v>0</v>
      </c>
      <c r="I18" s="26">
        <f t="shared" si="1"/>
        <v>0</v>
      </c>
      <c r="J18" s="26">
        <f t="shared" si="2"/>
        <v>0</v>
      </c>
    </row>
    <row r="19" spans="1:10" ht="31.5">
      <c r="A19" s="13">
        <f t="shared" si="3"/>
        <v>17</v>
      </c>
      <c r="B19" s="14" t="s">
        <v>24</v>
      </c>
      <c r="C19" s="40"/>
      <c r="D19" s="40"/>
      <c r="E19" s="18" t="s">
        <v>36</v>
      </c>
      <c r="F19" s="16">
        <v>500</v>
      </c>
      <c r="G19" s="44"/>
      <c r="H19" s="26">
        <f t="shared" si="0"/>
        <v>0</v>
      </c>
      <c r="I19" s="26">
        <f t="shared" si="1"/>
        <v>0</v>
      </c>
      <c r="J19" s="26">
        <f t="shared" si="2"/>
        <v>0</v>
      </c>
    </row>
    <row r="20" spans="1:10" ht="31.5">
      <c r="A20" s="13">
        <f t="shared" si="3"/>
        <v>18</v>
      </c>
      <c r="B20" s="14" t="s">
        <v>20</v>
      </c>
      <c r="C20" s="40"/>
      <c r="D20" s="40"/>
      <c r="E20" s="18" t="s">
        <v>36</v>
      </c>
      <c r="F20" s="16">
        <v>1500</v>
      </c>
      <c r="G20" s="44"/>
      <c r="H20" s="26">
        <f t="shared" si="0"/>
        <v>0</v>
      </c>
      <c r="I20" s="26">
        <f t="shared" si="1"/>
        <v>0</v>
      </c>
      <c r="J20" s="26">
        <f t="shared" si="2"/>
        <v>0</v>
      </c>
    </row>
    <row r="21" spans="1:10" ht="31.5">
      <c r="A21" s="13">
        <f t="shared" si="3"/>
        <v>19</v>
      </c>
      <c r="B21" s="14" t="s">
        <v>28</v>
      </c>
      <c r="C21" s="40"/>
      <c r="D21" s="40"/>
      <c r="E21" s="18" t="s">
        <v>36</v>
      </c>
      <c r="F21" s="16">
        <v>5400</v>
      </c>
      <c r="G21" s="44"/>
      <c r="H21" s="26">
        <f t="shared" si="0"/>
        <v>0</v>
      </c>
      <c r="I21" s="26">
        <f t="shared" si="1"/>
        <v>0</v>
      </c>
      <c r="J21" s="26">
        <f t="shared" si="2"/>
        <v>0</v>
      </c>
    </row>
    <row r="22" spans="1:10" ht="31.5">
      <c r="A22" s="13">
        <f t="shared" si="3"/>
        <v>20</v>
      </c>
      <c r="B22" s="14" t="s">
        <v>25</v>
      </c>
      <c r="C22" s="40"/>
      <c r="D22" s="40"/>
      <c r="E22" s="18" t="s">
        <v>36</v>
      </c>
      <c r="F22" s="16">
        <v>500</v>
      </c>
      <c r="G22" s="44"/>
      <c r="H22" s="26">
        <f t="shared" si="0"/>
        <v>0</v>
      </c>
      <c r="I22" s="26">
        <f t="shared" si="1"/>
        <v>0</v>
      </c>
      <c r="J22" s="26">
        <f t="shared" si="2"/>
        <v>0</v>
      </c>
    </row>
    <row r="23" spans="1:10" ht="31.5">
      <c r="A23" s="13">
        <f t="shared" si="3"/>
        <v>21</v>
      </c>
      <c r="B23" s="14" t="s">
        <v>21</v>
      </c>
      <c r="C23" s="40"/>
      <c r="D23" s="40"/>
      <c r="E23" s="18" t="s">
        <v>36</v>
      </c>
      <c r="F23" s="16">
        <v>2000</v>
      </c>
      <c r="G23" s="44"/>
      <c r="H23" s="26">
        <f t="shared" si="0"/>
        <v>0</v>
      </c>
      <c r="I23" s="26">
        <f t="shared" si="1"/>
        <v>0</v>
      </c>
      <c r="J23" s="26">
        <f t="shared" si="2"/>
        <v>0</v>
      </c>
    </row>
    <row r="24" spans="1:10" ht="31.5">
      <c r="A24" s="13">
        <f t="shared" si="3"/>
        <v>22</v>
      </c>
      <c r="B24" s="14" t="s">
        <v>29</v>
      </c>
      <c r="C24" s="40"/>
      <c r="D24" s="40"/>
      <c r="E24" s="18" t="s">
        <v>36</v>
      </c>
      <c r="F24" s="16">
        <v>4500</v>
      </c>
      <c r="G24" s="44"/>
      <c r="H24" s="26">
        <f t="shared" si="0"/>
        <v>0</v>
      </c>
      <c r="I24" s="26">
        <f t="shared" si="1"/>
        <v>0</v>
      </c>
      <c r="J24" s="26">
        <f t="shared" si="2"/>
        <v>0</v>
      </c>
    </row>
    <row r="25" spans="1:10" ht="31.5">
      <c r="A25" s="13">
        <f t="shared" si="3"/>
        <v>23</v>
      </c>
      <c r="B25" s="14" t="s">
        <v>26</v>
      </c>
      <c r="C25" s="40"/>
      <c r="D25" s="40"/>
      <c r="E25" s="18" t="s">
        <v>36</v>
      </c>
      <c r="F25" s="16">
        <v>500</v>
      </c>
      <c r="G25" s="44"/>
      <c r="H25" s="26">
        <f t="shared" si="0"/>
        <v>0</v>
      </c>
      <c r="I25" s="26">
        <f t="shared" si="1"/>
        <v>0</v>
      </c>
      <c r="J25" s="26">
        <f t="shared" si="2"/>
        <v>0</v>
      </c>
    </row>
    <row r="26" spans="1:10" ht="15.75">
      <c r="A26" s="13">
        <f t="shared" si="3"/>
        <v>24</v>
      </c>
      <c r="B26" s="14" t="s">
        <v>106</v>
      </c>
      <c r="C26" s="40"/>
      <c r="D26" s="40"/>
      <c r="E26" s="18" t="s">
        <v>36</v>
      </c>
      <c r="F26" s="16">
        <v>20000</v>
      </c>
      <c r="G26" s="44"/>
      <c r="H26" s="26">
        <f t="shared" si="0"/>
        <v>0</v>
      </c>
      <c r="I26" s="26">
        <f t="shared" si="1"/>
        <v>0</v>
      </c>
      <c r="J26" s="26">
        <f t="shared" si="2"/>
        <v>0</v>
      </c>
    </row>
    <row r="27" spans="1:10" ht="15.75">
      <c r="A27" s="13">
        <f t="shared" si="3"/>
        <v>25</v>
      </c>
      <c r="B27" s="14" t="s">
        <v>107</v>
      </c>
      <c r="C27" s="40"/>
      <c r="D27" s="40"/>
      <c r="E27" s="18" t="s">
        <v>36</v>
      </c>
      <c r="F27" s="16">
        <v>40000</v>
      </c>
      <c r="G27" s="44"/>
      <c r="H27" s="26">
        <f t="shared" si="0"/>
        <v>0</v>
      </c>
      <c r="I27" s="26">
        <f t="shared" si="1"/>
        <v>0</v>
      </c>
      <c r="J27" s="26">
        <f t="shared" si="2"/>
        <v>0</v>
      </c>
    </row>
    <row r="28" spans="1:10" ht="15.75">
      <c r="A28" s="13">
        <f t="shared" si="3"/>
        <v>26</v>
      </c>
      <c r="B28" s="14" t="s">
        <v>49</v>
      </c>
      <c r="C28" s="40"/>
      <c r="D28" s="40"/>
      <c r="E28" s="18" t="s">
        <v>39</v>
      </c>
      <c r="F28" s="16">
        <v>2000</v>
      </c>
      <c r="G28" s="44"/>
      <c r="H28" s="26">
        <f t="shared" si="0"/>
        <v>0</v>
      </c>
      <c r="I28" s="26">
        <f t="shared" si="1"/>
        <v>0</v>
      </c>
      <c r="J28" s="26">
        <f t="shared" si="2"/>
        <v>0</v>
      </c>
    </row>
    <row r="29" spans="1:10" ht="15.75">
      <c r="A29" s="13">
        <f t="shared" si="3"/>
        <v>27</v>
      </c>
      <c r="B29" s="14" t="s">
        <v>50</v>
      </c>
      <c r="C29" s="40"/>
      <c r="D29" s="40"/>
      <c r="E29" s="18" t="s">
        <v>39</v>
      </c>
      <c r="F29" s="16">
        <v>50</v>
      </c>
      <c r="G29" s="44"/>
      <c r="H29" s="26">
        <f t="shared" si="0"/>
        <v>0</v>
      </c>
      <c r="I29" s="26">
        <f t="shared" si="1"/>
        <v>0</v>
      </c>
      <c r="J29" s="26">
        <f t="shared" si="2"/>
        <v>0</v>
      </c>
    </row>
    <row r="30" spans="1:10" ht="15.75">
      <c r="A30" s="13">
        <f t="shared" si="3"/>
        <v>28</v>
      </c>
      <c r="B30" s="14" t="s">
        <v>15</v>
      </c>
      <c r="C30" s="40"/>
      <c r="D30" s="40"/>
      <c r="E30" s="18" t="s">
        <v>36</v>
      </c>
      <c r="F30" s="16">
        <v>400</v>
      </c>
      <c r="G30" s="44"/>
      <c r="H30" s="26">
        <f t="shared" si="0"/>
        <v>0</v>
      </c>
      <c r="I30" s="26">
        <f t="shared" si="1"/>
        <v>0</v>
      </c>
      <c r="J30" s="26">
        <f t="shared" si="2"/>
        <v>0</v>
      </c>
    </row>
    <row r="31" spans="1:10" ht="15.75">
      <c r="A31" s="13">
        <f t="shared" si="3"/>
        <v>29</v>
      </c>
      <c r="B31" s="14" t="s">
        <v>14</v>
      </c>
      <c r="C31" s="40"/>
      <c r="D31" s="40"/>
      <c r="E31" s="18" t="s">
        <v>36</v>
      </c>
      <c r="F31" s="16">
        <v>5000</v>
      </c>
      <c r="G31" s="44"/>
      <c r="H31" s="26">
        <f t="shared" si="0"/>
        <v>0</v>
      </c>
      <c r="I31" s="26">
        <f t="shared" si="1"/>
        <v>0</v>
      </c>
      <c r="J31" s="26">
        <f t="shared" si="2"/>
        <v>0</v>
      </c>
    </row>
    <row r="32" spans="1:10" ht="15.75">
      <c r="A32" s="13">
        <f t="shared" si="3"/>
        <v>30</v>
      </c>
      <c r="B32" s="14" t="s">
        <v>16</v>
      </c>
      <c r="C32" s="40"/>
      <c r="D32" s="40"/>
      <c r="E32" s="18" t="s">
        <v>36</v>
      </c>
      <c r="F32" s="16">
        <v>75</v>
      </c>
      <c r="G32" s="44"/>
      <c r="H32" s="26">
        <f t="shared" si="0"/>
        <v>0</v>
      </c>
      <c r="I32" s="26">
        <f t="shared" si="1"/>
        <v>0</v>
      </c>
      <c r="J32" s="26">
        <f t="shared" si="2"/>
        <v>0</v>
      </c>
    </row>
    <row r="33" spans="1:10" ht="15.75">
      <c r="A33" s="13">
        <f t="shared" si="3"/>
        <v>31</v>
      </c>
      <c r="B33" s="14" t="s">
        <v>52</v>
      </c>
      <c r="C33" s="40"/>
      <c r="D33" s="40"/>
      <c r="E33" s="18" t="s">
        <v>36</v>
      </c>
      <c r="F33" s="16">
        <v>3500</v>
      </c>
      <c r="G33" s="44"/>
      <c r="H33" s="26">
        <f t="shared" si="0"/>
        <v>0</v>
      </c>
      <c r="I33" s="26">
        <f t="shared" si="1"/>
        <v>0</v>
      </c>
      <c r="J33" s="26">
        <f t="shared" si="2"/>
        <v>0</v>
      </c>
    </row>
    <row r="34" spans="1:10" ht="15.75">
      <c r="A34" s="13">
        <f t="shared" si="3"/>
        <v>32</v>
      </c>
      <c r="B34" s="14" t="s">
        <v>53</v>
      </c>
      <c r="C34" s="40"/>
      <c r="D34" s="40"/>
      <c r="E34" s="18" t="s">
        <v>36</v>
      </c>
      <c r="F34" s="16">
        <v>4000</v>
      </c>
      <c r="G34" s="44"/>
      <c r="H34" s="26">
        <f t="shared" si="0"/>
        <v>0</v>
      </c>
      <c r="I34" s="26">
        <f t="shared" si="1"/>
        <v>0</v>
      </c>
      <c r="J34" s="26">
        <f t="shared" si="2"/>
        <v>0</v>
      </c>
    </row>
    <row r="35" spans="1:10" ht="15.75">
      <c r="A35" s="13">
        <f t="shared" si="3"/>
        <v>33</v>
      </c>
      <c r="B35" s="14" t="s">
        <v>54</v>
      </c>
      <c r="C35" s="40"/>
      <c r="D35" s="40"/>
      <c r="E35" s="18" t="s">
        <v>36</v>
      </c>
      <c r="F35" s="16">
        <v>1500</v>
      </c>
      <c r="G35" s="44"/>
      <c r="H35" s="26">
        <f t="shared" si="0"/>
        <v>0</v>
      </c>
      <c r="I35" s="26">
        <f t="shared" si="1"/>
        <v>0</v>
      </c>
      <c r="J35" s="26">
        <f t="shared" si="2"/>
        <v>0</v>
      </c>
    </row>
    <row r="36" spans="1:10" ht="15.75">
      <c r="A36" s="13">
        <f t="shared" si="3"/>
        <v>34</v>
      </c>
      <c r="B36" s="14" t="s">
        <v>45</v>
      </c>
      <c r="C36" s="40"/>
      <c r="D36" s="40"/>
      <c r="E36" s="18" t="s">
        <v>35</v>
      </c>
      <c r="F36" s="16">
        <v>500</v>
      </c>
      <c r="G36" s="44"/>
      <c r="H36" s="26">
        <f t="shared" si="0"/>
        <v>0</v>
      </c>
      <c r="I36" s="26">
        <f t="shared" si="1"/>
        <v>0</v>
      </c>
      <c r="J36" s="26">
        <f t="shared" si="2"/>
        <v>0</v>
      </c>
    </row>
    <row r="37" spans="1:10" ht="15.75">
      <c r="A37" s="13">
        <f t="shared" si="3"/>
        <v>35</v>
      </c>
      <c r="B37" s="14" t="s">
        <v>44</v>
      </c>
      <c r="C37" s="40"/>
      <c r="D37" s="40"/>
      <c r="E37" s="18" t="s">
        <v>35</v>
      </c>
      <c r="F37" s="16">
        <v>1000</v>
      </c>
      <c r="G37" s="44"/>
      <c r="H37" s="26">
        <f t="shared" si="0"/>
        <v>0</v>
      </c>
      <c r="I37" s="26">
        <f t="shared" si="1"/>
        <v>0</v>
      </c>
      <c r="J37" s="26">
        <f t="shared" si="2"/>
        <v>0</v>
      </c>
    </row>
    <row r="38" spans="1:10" ht="15.75">
      <c r="A38" s="13">
        <f t="shared" si="3"/>
        <v>36</v>
      </c>
      <c r="B38" s="14" t="s">
        <v>5</v>
      </c>
      <c r="C38" s="40"/>
      <c r="D38" s="40"/>
      <c r="E38" s="18" t="s">
        <v>35</v>
      </c>
      <c r="F38" s="16">
        <v>50</v>
      </c>
      <c r="G38" s="44"/>
      <c r="H38" s="26">
        <f t="shared" si="0"/>
        <v>0</v>
      </c>
      <c r="I38" s="26">
        <f t="shared" si="1"/>
        <v>0</v>
      </c>
      <c r="J38" s="26">
        <f t="shared" si="2"/>
        <v>0</v>
      </c>
    </row>
    <row r="39" spans="1:10" ht="15.75">
      <c r="A39" s="13">
        <f t="shared" si="3"/>
        <v>37</v>
      </c>
      <c r="B39" s="14" t="s">
        <v>6</v>
      </c>
      <c r="C39" s="40"/>
      <c r="D39" s="40"/>
      <c r="E39" s="18" t="s">
        <v>35</v>
      </c>
      <c r="F39" s="16">
        <v>20</v>
      </c>
      <c r="G39" s="44"/>
      <c r="H39" s="26">
        <f t="shared" si="0"/>
        <v>0</v>
      </c>
      <c r="I39" s="26">
        <f t="shared" si="1"/>
        <v>0</v>
      </c>
      <c r="J39" s="26">
        <f t="shared" si="2"/>
        <v>0</v>
      </c>
    </row>
    <row r="40" spans="1:10" ht="15.75">
      <c r="A40" s="13">
        <f t="shared" si="3"/>
        <v>38</v>
      </c>
      <c r="B40" s="14" t="s">
        <v>7</v>
      </c>
      <c r="C40" s="40"/>
      <c r="D40" s="40"/>
      <c r="E40" s="18" t="s">
        <v>100</v>
      </c>
      <c r="F40" s="16">
        <v>100</v>
      </c>
      <c r="G40" s="44"/>
      <c r="H40" s="26">
        <f t="shared" si="0"/>
        <v>0</v>
      </c>
      <c r="I40" s="26">
        <f t="shared" si="1"/>
        <v>0</v>
      </c>
      <c r="J40" s="26">
        <f t="shared" si="2"/>
        <v>0</v>
      </c>
    </row>
    <row r="41" spans="1:10" ht="15.75">
      <c r="A41" s="13">
        <f t="shared" si="3"/>
        <v>39</v>
      </c>
      <c r="B41" s="14" t="s">
        <v>65</v>
      </c>
      <c r="C41" s="40"/>
      <c r="D41" s="40"/>
      <c r="E41" s="18" t="s">
        <v>36</v>
      </c>
      <c r="F41" s="16">
        <v>250</v>
      </c>
      <c r="G41" s="44"/>
      <c r="H41" s="26">
        <f t="shared" si="0"/>
        <v>0</v>
      </c>
      <c r="I41" s="26">
        <f t="shared" si="1"/>
        <v>0</v>
      </c>
      <c r="J41" s="26">
        <f t="shared" si="2"/>
        <v>0</v>
      </c>
    </row>
    <row r="42" spans="1:10" ht="15.75">
      <c r="A42" s="13">
        <f t="shared" si="3"/>
        <v>40</v>
      </c>
      <c r="B42" s="14" t="s">
        <v>66</v>
      </c>
      <c r="C42" s="40"/>
      <c r="D42" s="40"/>
      <c r="E42" s="18" t="s">
        <v>36</v>
      </c>
      <c r="F42" s="16">
        <v>250</v>
      </c>
      <c r="G42" s="44"/>
      <c r="H42" s="26">
        <f t="shared" si="0"/>
        <v>0</v>
      </c>
      <c r="I42" s="26">
        <f t="shared" si="1"/>
        <v>0</v>
      </c>
      <c r="J42" s="26">
        <f t="shared" si="2"/>
        <v>0</v>
      </c>
    </row>
    <row r="43" spans="1:10" ht="15.75">
      <c r="A43" s="13">
        <f t="shared" si="3"/>
        <v>41</v>
      </c>
      <c r="B43" s="14" t="s">
        <v>67</v>
      </c>
      <c r="C43" s="40"/>
      <c r="D43" s="40"/>
      <c r="E43" s="18" t="s">
        <v>36</v>
      </c>
      <c r="F43" s="16">
        <v>250</v>
      </c>
      <c r="G43" s="44"/>
      <c r="H43" s="26">
        <f t="shared" si="0"/>
        <v>0</v>
      </c>
      <c r="I43" s="26">
        <f t="shared" si="1"/>
        <v>0</v>
      </c>
      <c r="J43" s="26">
        <f t="shared" si="2"/>
        <v>0</v>
      </c>
    </row>
    <row r="44" spans="1:10" ht="15.75">
      <c r="A44" s="13">
        <f t="shared" si="3"/>
        <v>42</v>
      </c>
      <c r="B44" s="14" t="s">
        <v>68</v>
      </c>
      <c r="C44" s="40"/>
      <c r="D44" s="40"/>
      <c r="E44" s="18" t="s">
        <v>36</v>
      </c>
      <c r="F44" s="16">
        <v>250</v>
      </c>
      <c r="G44" s="44"/>
      <c r="H44" s="26">
        <f t="shared" si="0"/>
        <v>0</v>
      </c>
      <c r="I44" s="26">
        <f t="shared" si="1"/>
        <v>0</v>
      </c>
      <c r="J44" s="26">
        <f t="shared" si="2"/>
        <v>0</v>
      </c>
    </row>
    <row r="45" spans="1:10" ht="15.75">
      <c r="A45" s="13">
        <f t="shared" si="3"/>
        <v>43</v>
      </c>
      <c r="B45" s="14" t="s">
        <v>89</v>
      </c>
      <c r="C45" s="40"/>
      <c r="D45" s="40"/>
      <c r="E45" s="18" t="s">
        <v>36</v>
      </c>
      <c r="F45" s="16">
        <v>300</v>
      </c>
      <c r="G45" s="44"/>
      <c r="H45" s="26">
        <f t="shared" si="0"/>
        <v>0</v>
      </c>
      <c r="I45" s="26">
        <f t="shared" si="1"/>
        <v>0</v>
      </c>
      <c r="J45" s="26">
        <f t="shared" si="2"/>
        <v>0</v>
      </c>
    </row>
    <row r="46" spans="1:10" ht="31.5">
      <c r="A46" s="13">
        <f t="shared" si="3"/>
        <v>44</v>
      </c>
      <c r="B46" s="14" t="s">
        <v>0</v>
      </c>
      <c r="C46" s="40"/>
      <c r="D46" s="40"/>
      <c r="E46" s="18" t="s">
        <v>35</v>
      </c>
      <c r="F46" s="16">
        <v>200</v>
      </c>
      <c r="G46" s="44"/>
      <c r="H46" s="26">
        <f t="shared" si="0"/>
        <v>0</v>
      </c>
      <c r="I46" s="26">
        <f t="shared" si="1"/>
        <v>0</v>
      </c>
      <c r="J46" s="26">
        <f t="shared" si="2"/>
        <v>0</v>
      </c>
    </row>
    <row r="47" spans="1:10" ht="31.5">
      <c r="A47" s="13">
        <f t="shared" si="3"/>
        <v>45</v>
      </c>
      <c r="B47" s="14" t="s">
        <v>1</v>
      </c>
      <c r="C47" s="40"/>
      <c r="D47" s="40"/>
      <c r="E47" s="18" t="s">
        <v>35</v>
      </c>
      <c r="F47" s="16">
        <v>200</v>
      </c>
      <c r="G47" s="44"/>
      <c r="H47" s="26">
        <f t="shared" si="0"/>
        <v>0</v>
      </c>
      <c r="I47" s="26">
        <f t="shared" si="1"/>
        <v>0</v>
      </c>
      <c r="J47" s="26">
        <f t="shared" si="2"/>
        <v>0</v>
      </c>
    </row>
    <row r="48" spans="1:10" ht="31.5">
      <c r="A48" s="13">
        <f t="shared" si="3"/>
        <v>46</v>
      </c>
      <c r="B48" s="14" t="s">
        <v>97</v>
      </c>
      <c r="C48" s="40"/>
      <c r="D48" s="40"/>
      <c r="E48" s="18" t="s">
        <v>35</v>
      </c>
      <c r="F48" s="16">
        <v>100</v>
      </c>
      <c r="G48" s="44"/>
      <c r="H48" s="26">
        <f t="shared" si="0"/>
        <v>0</v>
      </c>
      <c r="I48" s="26">
        <f t="shared" si="1"/>
        <v>0</v>
      </c>
      <c r="J48" s="26">
        <f t="shared" si="2"/>
        <v>0</v>
      </c>
    </row>
    <row r="49" spans="1:10" ht="15.75">
      <c r="A49" s="17"/>
      <c r="B49" s="17"/>
      <c r="C49" s="41"/>
      <c r="D49" s="41"/>
      <c r="H49" s="23" t="s">
        <v>141</v>
      </c>
      <c r="I49" s="27">
        <f>SUM(I3:I48)</f>
        <v>0</v>
      </c>
      <c r="J49" s="28">
        <f t="shared" si="2"/>
        <v>0</v>
      </c>
    </row>
  </sheetData>
  <sheetProtection password="CC71" sheet="1"/>
  <protectedRanges>
    <protectedRange sqref="G2:H2" name="Range1"/>
  </protectedRanges>
  <printOptions/>
  <pageMargins left="0.3937007874015748" right="0.3937007874015748" top="0.3937007874015748" bottom="0.3937007874015748" header="0.35433070866141736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40" zoomScaleNormal="140" zoomScalePageLayoutView="0" workbookViewId="0" topLeftCell="A1">
      <selection activeCell="G1" activeCellId="1" sqref="C1:D16384 G1:G16384"/>
    </sheetView>
  </sheetViews>
  <sheetFormatPr defaultColWidth="9.140625" defaultRowHeight="12.75"/>
  <cols>
    <col min="1" max="1" width="6.57421875" style="10" customWidth="1"/>
    <col min="2" max="2" width="58.00390625" style="10" customWidth="1"/>
    <col min="3" max="4" width="16.00390625" style="42" customWidth="1"/>
    <col min="5" max="5" width="12.00390625" style="11" customWidth="1"/>
    <col min="6" max="6" width="14.421875" style="12" customWidth="1"/>
    <col min="7" max="7" width="9.7109375" style="42" customWidth="1"/>
    <col min="8" max="8" width="9.140625" style="10" customWidth="1"/>
    <col min="9" max="10" width="11.8515625" style="10" customWidth="1"/>
    <col min="11" max="16384" width="9.140625" style="10" customWidth="1"/>
  </cols>
  <sheetData>
    <row r="1" spans="2:4" ht="26.25" customHeight="1">
      <c r="B1" s="9" t="s">
        <v>124</v>
      </c>
      <c r="C1" s="38"/>
      <c r="D1" s="38"/>
    </row>
    <row r="2" spans="1:10" ht="63">
      <c r="A2" s="1" t="s">
        <v>40</v>
      </c>
      <c r="B2" s="1" t="s">
        <v>98</v>
      </c>
      <c r="C2" s="39" t="s">
        <v>133</v>
      </c>
      <c r="D2" s="39" t="s">
        <v>134</v>
      </c>
      <c r="E2" s="1" t="s">
        <v>33</v>
      </c>
      <c r="F2" s="8" t="s">
        <v>99</v>
      </c>
      <c r="G2" s="43" t="s">
        <v>137</v>
      </c>
      <c r="H2" s="25" t="s">
        <v>138</v>
      </c>
      <c r="I2" s="25" t="s">
        <v>139</v>
      </c>
      <c r="J2" s="25" t="s">
        <v>140</v>
      </c>
    </row>
    <row r="3" spans="1:10" ht="15.75">
      <c r="A3" s="13">
        <v>1</v>
      </c>
      <c r="B3" s="14" t="s">
        <v>69</v>
      </c>
      <c r="C3" s="40"/>
      <c r="D3" s="40"/>
      <c r="E3" s="18" t="s">
        <v>36</v>
      </c>
      <c r="F3" s="16">
        <v>600</v>
      </c>
      <c r="G3" s="44"/>
      <c r="H3" s="26">
        <f>G3*1.2</f>
        <v>0</v>
      </c>
      <c r="I3" s="26">
        <f>F3*G3</f>
        <v>0</v>
      </c>
      <c r="J3" s="26">
        <f>I3*1.2</f>
        <v>0</v>
      </c>
    </row>
    <row r="4" spans="1:10" ht="15.75">
      <c r="A4" s="13">
        <f aca="true" t="shared" si="0" ref="A4:A21">1+A3</f>
        <v>2</v>
      </c>
      <c r="B4" s="14" t="s">
        <v>70</v>
      </c>
      <c r="C4" s="40"/>
      <c r="D4" s="40"/>
      <c r="E4" s="18" t="s">
        <v>36</v>
      </c>
      <c r="F4" s="16">
        <v>2400</v>
      </c>
      <c r="G4" s="44"/>
      <c r="H4" s="26">
        <f aca="true" t="shared" si="1" ref="H4:H21">G4*1.2</f>
        <v>0</v>
      </c>
      <c r="I4" s="26">
        <f aca="true" t="shared" si="2" ref="I4:I21">F4*G4</f>
        <v>0</v>
      </c>
      <c r="J4" s="26">
        <f aca="true" t="shared" si="3" ref="J4:J22">I4*1.2</f>
        <v>0</v>
      </c>
    </row>
    <row r="5" spans="1:10" ht="15.75">
      <c r="A5" s="13">
        <f t="shared" si="0"/>
        <v>3</v>
      </c>
      <c r="B5" s="14" t="s">
        <v>71</v>
      </c>
      <c r="C5" s="40"/>
      <c r="D5" s="40"/>
      <c r="E5" s="18" t="s">
        <v>36</v>
      </c>
      <c r="F5" s="16">
        <v>900</v>
      </c>
      <c r="G5" s="44"/>
      <c r="H5" s="26">
        <f t="shared" si="1"/>
        <v>0</v>
      </c>
      <c r="I5" s="26">
        <f t="shared" si="2"/>
        <v>0</v>
      </c>
      <c r="J5" s="26">
        <f t="shared" si="3"/>
        <v>0</v>
      </c>
    </row>
    <row r="6" spans="1:10" ht="15.75">
      <c r="A6" s="13">
        <f t="shared" si="0"/>
        <v>4</v>
      </c>
      <c r="B6" s="14" t="s">
        <v>72</v>
      </c>
      <c r="C6" s="40"/>
      <c r="D6" s="40"/>
      <c r="E6" s="18" t="s">
        <v>36</v>
      </c>
      <c r="F6" s="16">
        <v>400</v>
      </c>
      <c r="G6" s="44"/>
      <c r="H6" s="26">
        <f t="shared" si="1"/>
        <v>0</v>
      </c>
      <c r="I6" s="26">
        <f t="shared" si="2"/>
        <v>0</v>
      </c>
      <c r="J6" s="26">
        <f t="shared" si="3"/>
        <v>0</v>
      </c>
    </row>
    <row r="7" spans="1:10" ht="15.75">
      <c r="A7" s="13">
        <f t="shared" si="0"/>
        <v>5</v>
      </c>
      <c r="B7" s="14" t="s">
        <v>73</v>
      </c>
      <c r="C7" s="40"/>
      <c r="D7" s="40"/>
      <c r="E7" s="18" t="s">
        <v>36</v>
      </c>
      <c r="F7" s="16">
        <v>200</v>
      </c>
      <c r="G7" s="44"/>
      <c r="H7" s="26">
        <f t="shared" si="1"/>
        <v>0</v>
      </c>
      <c r="I7" s="26">
        <f t="shared" si="2"/>
        <v>0</v>
      </c>
      <c r="J7" s="26">
        <f t="shared" si="3"/>
        <v>0</v>
      </c>
    </row>
    <row r="8" spans="1:10" ht="15.75">
      <c r="A8" s="13">
        <f t="shared" si="0"/>
        <v>6</v>
      </c>
      <c r="B8" s="14" t="s">
        <v>103</v>
      </c>
      <c r="C8" s="40"/>
      <c r="D8" s="40"/>
      <c r="E8" s="18" t="s">
        <v>36</v>
      </c>
      <c r="F8" s="16">
        <v>1000</v>
      </c>
      <c r="G8" s="44"/>
      <c r="H8" s="26">
        <f t="shared" si="1"/>
        <v>0</v>
      </c>
      <c r="I8" s="26">
        <f t="shared" si="2"/>
        <v>0</v>
      </c>
      <c r="J8" s="26">
        <f t="shared" si="3"/>
        <v>0</v>
      </c>
    </row>
    <row r="9" spans="1:10" ht="15.75">
      <c r="A9" s="13">
        <f t="shared" si="0"/>
        <v>7</v>
      </c>
      <c r="B9" s="14" t="s">
        <v>74</v>
      </c>
      <c r="C9" s="40"/>
      <c r="D9" s="40"/>
      <c r="E9" s="18" t="s">
        <v>36</v>
      </c>
      <c r="F9" s="16">
        <v>800</v>
      </c>
      <c r="G9" s="44"/>
      <c r="H9" s="26">
        <f t="shared" si="1"/>
        <v>0</v>
      </c>
      <c r="I9" s="26">
        <f t="shared" si="2"/>
        <v>0</v>
      </c>
      <c r="J9" s="26">
        <f t="shared" si="3"/>
        <v>0</v>
      </c>
    </row>
    <row r="10" spans="1:10" ht="15.75">
      <c r="A10" s="13">
        <f t="shared" si="0"/>
        <v>8</v>
      </c>
      <c r="B10" s="14" t="s">
        <v>75</v>
      </c>
      <c r="C10" s="40"/>
      <c r="D10" s="40"/>
      <c r="E10" s="18" t="s">
        <v>39</v>
      </c>
      <c r="F10" s="16">
        <v>120</v>
      </c>
      <c r="G10" s="44"/>
      <c r="H10" s="26">
        <f t="shared" si="1"/>
        <v>0</v>
      </c>
      <c r="I10" s="26">
        <f t="shared" si="2"/>
        <v>0</v>
      </c>
      <c r="J10" s="26">
        <f t="shared" si="3"/>
        <v>0</v>
      </c>
    </row>
    <row r="11" spans="1:10" ht="15.75">
      <c r="A11" s="13">
        <f t="shared" si="0"/>
        <v>9</v>
      </c>
      <c r="B11" s="14" t="s">
        <v>76</v>
      </c>
      <c r="C11" s="40"/>
      <c r="D11" s="40"/>
      <c r="E11" s="18" t="s">
        <v>36</v>
      </c>
      <c r="F11" s="16">
        <v>10</v>
      </c>
      <c r="G11" s="44"/>
      <c r="H11" s="26">
        <f t="shared" si="1"/>
        <v>0</v>
      </c>
      <c r="I11" s="26">
        <f t="shared" si="2"/>
        <v>0</v>
      </c>
      <c r="J11" s="26">
        <f t="shared" si="3"/>
        <v>0</v>
      </c>
    </row>
    <row r="12" spans="1:10" ht="15.75">
      <c r="A12" s="13">
        <f t="shared" si="0"/>
        <v>10</v>
      </c>
      <c r="B12" s="14" t="s">
        <v>104</v>
      </c>
      <c r="C12" s="40"/>
      <c r="D12" s="40"/>
      <c r="E12" s="18" t="s">
        <v>36</v>
      </c>
      <c r="F12" s="16">
        <v>500</v>
      </c>
      <c r="G12" s="44"/>
      <c r="H12" s="26">
        <f t="shared" si="1"/>
        <v>0</v>
      </c>
      <c r="I12" s="26">
        <f t="shared" si="2"/>
        <v>0</v>
      </c>
      <c r="J12" s="26">
        <f t="shared" si="3"/>
        <v>0</v>
      </c>
    </row>
    <row r="13" spans="1:10" ht="15.75">
      <c r="A13" s="13">
        <f t="shared" si="0"/>
        <v>11</v>
      </c>
      <c r="B13" s="14" t="s">
        <v>13</v>
      </c>
      <c r="C13" s="40"/>
      <c r="D13" s="40"/>
      <c r="E13" s="18" t="s">
        <v>36</v>
      </c>
      <c r="F13" s="16">
        <v>300</v>
      </c>
      <c r="G13" s="44"/>
      <c r="H13" s="26">
        <f t="shared" si="1"/>
        <v>0</v>
      </c>
      <c r="I13" s="26">
        <f t="shared" si="2"/>
        <v>0</v>
      </c>
      <c r="J13" s="26">
        <f t="shared" si="3"/>
        <v>0</v>
      </c>
    </row>
    <row r="14" spans="1:10" ht="15.75">
      <c r="A14" s="13">
        <f t="shared" si="0"/>
        <v>12</v>
      </c>
      <c r="B14" s="14" t="s">
        <v>105</v>
      </c>
      <c r="C14" s="40"/>
      <c r="D14" s="40"/>
      <c r="E14" s="18" t="s">
        <v>36</v>
      </c>
      <c r="F14" s="16">
        <v>10</v>
      </c>
      <c r="G14" s="44"/>
      <c r="H14" s="26">
        <f t="shared" si="1"/>
        <v>0</v>
      </c>
      <c r="I14" s="26">
        <f t="shared" si="2"/>
        <v>0</v>
      </c>
      <c r="J14" s="26">
        <f t="shared" si="3"/>
        <v>0</v>
      </c>
    </row>
    <row r="15" spans="1:10" ht="15.75">
      <c r="A15" s="13">
        <f t="shared" si="0"/>
        <v>13</v>
      </c>
      <c r="B15" s="14" t="s">
        <v>77</v>
      </c>
      <c r="C15" s="40"/>
      <c r="D15" s="40"/>
      <c r="E15" s="18" t="s">
        <v>36</v>
      </c>
      <c r="F15" s="16">
        <v>50</v>
      </c>
      <c r="G15" s="44"/>
      <c r="H15" s="26">
        <f t="shared" si="1"/>
        <v>0</v>
      </c>
      <c r="I15" s="26">
        <f t="shared" si="2"/>
        <v>0</v>
      </c>
      <c r="J15" s="26">
        <f t="shared" si="3"/>
        <v>0</v>
      </c>
    </row>
    <row r="16" spans="1:10" ht="15.75">
      <c r="A16" s="13">
        <f t="shared" si="0"/>
        <v>14</v>
      </c>
      <c r="B16" s="14" t="s">
        <v>10</v>
      </c>
      <c r="C16" s="40"/>
      <c r="D16" s="40"/>
      <c r="E16" s="18" t="s">
        <v>36</v>
      </c>
      <c r="F16" s="16">
        <v>200</v>
      </c>
      <c r="G16" s="44"/>
      <c r="H16" s="26">
        <f t="shared" si="1"/>
        <v>0</v>
      </c>
      <c r="I16" s="26">
        <f t="shared" si="2"/>
        <v>0</v>
      </c>
      <c r="J16" s="26">
        <f t="shared" si="3"/>
        <v>0</v>
      </c>
    </row>
    <row r="17" spans="1:10" ht="15.75">
      <c r="A17" s="13">
        <f t="shared" si="0"/>
        <v>15</v>
      </c>
      <c r="B17" s="14" t="s">
        <v>78</v>
      </c>
      <c r="C17" s="40"/>
      <c r="D17" s="40"/>
      <c r="E17" s="18" t="s">
        <v>36</v>
      </c>
      <c r="F17" s="16">
        <v>300</v>
      </c>
      <c r="G17" s="44"/>
      <c r="H17" s="26">
        <f t="shared" si="1"/>
        <v>0</v>
      </c>
      <c r="I17" s="26">
        <f t="shared" si="2"/>
        <v>0</v>
      </c>
      <c r="J17" s="26">
        <f t="shared" si="3"/>
        <v>0</v>
      </c>
    </row>
    <row r="18" spans="1:10" ht="15.75">
      <c r="A18" s="13">
        <f t="shared" si="0"/>
        <v>16</v>
      </c>
      <c r="B18" s="14" t="s">
        <v>79</v>
      </c>
      <c r="C18" s="40"/>
      <c r="D18" s="40"/>
      <c r="E18" s="18" t="s">
        <v>36</v>
      </c>
      <c r="F18" s="16">
        <v>300</v>
      </c>
      <c r="G18" s="44"/>
      <c r="H18" s="26">
        <f t="shared" si="1"/>
        <v>0</v>
      </c>
      <c r="I18" s="26">
        <f t="shared" si="2"/>
        <v>0</v>
      </c>
      <c r="J18" s="26">
        <f t="shared" si="3"/>
        <v>0</v>
      </c>
    </row>
    <row r="19" spans="1:10" ht="15.75">
      <c r="A19" s="13">
        <f t="shared" si="0"/>
        <v>17</v>
      </c>
      <c r="B19" s="14" t="s">
        <v>80</v>
      </c>
      <c r="C19" s="40"/>
      <c r="D19" s="40"/>
      <c r="E19" s="18" t="s">
        <v>36</v>
      </c>
      <c r="F19" s="16">
        <v>100</v>
      </c>
      <c r="G19" s="44"/>
      <c r="H19" s="26">
        <f t="shared" si="1"/>
        <v>0</v>
      </c>
      <c r="I19" s="26">
        <f t="shared" si="2"/>
        <v>0</v>
      </c>
      <c r="J19" s="26">
        <f t="shared" si="3"/>
        <v>0</v>
      </c>
    </row>
    <row r="20" spans="1:10" ht="15.75">
      <c r="A20" s="13">
        <f t="shared" si="0"/>
        <v>18</v>
      </c>
      <c r="B20" s="14" t="s">
        <v>81</v>
      </c>
      <c r="C20" s="40"/>
      <c r="D20" s="40"/>
      <c r="E20" s="18" t="s">
        <v>36</v>
      </c>
      <c r="F20" s="16">
        <v>100</v>
      </c>
      <c r="G20" s="44"/>
      <c r="H20" s="26">
        <f t="shared" si="1"/>
        <v>0</v>
      </c>
      <c r="I20" s="26">
        <f t="shared" si="2"/>
        <v>0</v>
      </c>
      <c r="J20" s="26">
        <f t="shared" si="3"/>
        <v>0</v>
      </c>
    </row>
    <row r="21" spans="1:10" ht="15.75">
      <c r="A21" s="13">
        <f t="shared" si="0"/>
        <v>19</v>
      </c>
      <c r="B21" s="14" t="s">
        <v>125</v>
      </c>
      <c r="C21" s="40"/>
      <c r="D21" s="40"/>
      <c r="E21" s="18" t="s">
        <v>36</v>
      </c>
      <c r="F21" s="16">
        <v>150</v>
      </c>
      <c r="G21" s="44"/>
      <c r="H21" s="26">
        <f t="shared" si="1"/>
        <v>0</v>
      </c>
      <c r="I21" s="26">
        <f t="shared" si="2"/>
        <v>0</v>
      </c>
      <c r="J21" s="26">
        <f t="shared" si="3"/>
        <v>0</v>
      </c>
    </row>
    <row r="22" spans="1:10" ht="15.75">
      <c r="A22" s="17"/>
      <c r="B22" s="17"/>
      <c r="C22" s="41"/>
      <c r="D22" s="41"/>
      <c r="H22" s="23" t="s">
        <v>141</v>
      </c>
      <c r="I22" s="27">
        <f>SUM(I3:I21)</f>
        <v>0</v>
      </c>
      <c r="J22" s="28">
        <f t="shared" si="3"/>
        <v>0</v>
      </c>
    </row>
  </sheetData>
  <sheetProtection password="CC71" sheet="1"/>
  <protectedRanges>
    <protectedRange sqref="G2:H2" name="Range1"/>
  </protectedRange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57421875" style="5" customWidth="1"/>
    <col min="2" max="2" width="51.28125" style="5" customWidth="1"/>
    <col min="3" max="3" width="17.421875" style="46" customWidth="1"/>
    <col min="4" max="4" width="16.8515625" style="46" customWidth="1"/>
    <col min="5" max="5" width="11.57421875" style="6" customWidth="1"/>
    <col min="6" max="6" width="13.57421875" style="5" customWidth="1"/>
    <col min="7" max="7" width="10.140625" style="46" customWidth="1"/>
    <col min="8" max="8" width="9.140625" style="5" customWidth="1"/>
    <col min="9" max="10" width="14.140625" style="5" customWidth="1"/>
    <col min="11" max="16384" width="9.140625" style="5" customWidth="1"/>
  </cols>
  <sheetData>
    <row r="1" spans="2:7" s="10" customFormat="1" ht="52.5" customHeight="1">
      <c r="B1" s="9" t="s">
        <v>126</v>
      </c>
      <c r="C1" s="38"/>
      <c r="D1" s="38"/>
      <c r="E1" s="11"/>
      <c r="G1" s="42"/>
    </row>
    <row r="2" spans="1:10" ht="63">
      <c r="A2" s="1" t="s">
        <v>40</v>
      </c>
      <c r="B2" s="1" t="s">
        <v>98</v>
      </c>
      <c r="C2" s="39" t="s">
        <v>133</v>
      </c>
      <c r="D2" s="39" t="s">
        <v>134</v>
      </c>
      <c r="E2" s="1" t="s">
        <v>33</v>
      </c>
      <c r="F2" s="8" t="s">
        <v>99</v>
      </c>
      <c r="G2" s="43" t="s">
        <v>137</v>
      </c>
      <c r="H2" s="25" t="s">
        <v>138</v>
      </c>
      <c r="I2" s="25" t="s">
        <v>139</v>
      </c>
      <c r="J2" s="25" t="s">
        <v>140</v>
      </c>
    </row>
    <row r="3" spans="1:10" ht="15.75">
      <c r="A3" s="7">
        <v>1</v>
      </c>
      <c r="B3" s="4" t="s">
        <v>82</v>
      </c>
      <c r="C3" s="45"/>
      <c r="D3" s="45"/>
      <c r="E3" s="19" t="s">
        <v>39</v>
      </c>
      <c r="F3" s="2">
        <v>20</v>
      </c>
      <c r="G3" s="44"/>
      <c r="H3" s="26">
        <f aca="true" t="shared" si="0" ref="H3:H10">G3*1.2</f>
        <v>0</v>
      </c>
      <c r="I3" s="26">
        <f aca="true" t="shared" si="1" ref="I3:I10">F3*G3</f>
        <v>0</v>
      </c>
      <c r="J3" s="26">
        <f aca="true" t="shared" si="2" ref="J3:J11">I3*1.2</f>
        <v>0</v>
      </c>
    </row>
    <row r="4" spans="1:10" ht="15.75">
      <c r="A4" s="7">
        <f>A3+1</f>
        <v>2</v>
      </c>
      <c r="B4" s="4" t="s">
        <v>83</v>
      </c>
      <c r="C4" s="45"/>
      <c r="D4" s="45"/>
      <c r="E4" s="19" t="s">
        <v>39</v>
      </c>
      <c r="F4" s="2">
        <v>15</v>
      </c>
      <c r="G4" s="44"/>
      <c r="H4" s="26">
        <f t="shared" si="0"/>
        <v>0</v>
      </c>
      <c r="I4" s="26">
        <f t="shared" si="1"/>
        <v>0</v>
      </c>
      <c r="J4" s="26">
        <f t="shared" si="2"/>
        <v>0</v>
      </c>
    </row>
    <row r="5" spans="1:10" ht="15.75">
      <c r="A5" s="7">
        <f aca="true" t="shared" si="3" ref="A5:A10">A4+1</f>
        <v>3</v>
      </c>
      <c r="B5" s="4" t="s">
        <v>9</v>
      </c>
      <c r="C5" s="45"/>
      <c r="D5" s="45"/>
      <c r="E5" s="19" t="s">
        <v>36</v>
      </c>
      <c r="F5" s="2">
        <v>15</v>
      </c>
      <c r="G5" s="44"/>
      <c r="H5" s="26">
        <f t="shared" si="0"/>
        <v>0</v>
      </c>
      <c r="I5" s="26">
        <f t="shared" si="1"/>
        <v>0</v>
      </c>
      <c r="J5" s="26">
        <f t="shared" si="2"/>
        <v>0</v>
      </c>
    </row>
    <row r="6" spans="1:10" ht="15.75">
      <c r="A6" s="7">
        <v>4</v>
      </c>
      <c r="B6" s="4" t="s">
        <v>84</v>
      </c>
      <c r="C6" s="45"/>
      <c r="D6" s="45"/>
      <c r="E6" s="19" t="s">
        <v>36</v>
      </c>
      <c r="F6" s="2">
        <v>200</v>
      </c>
      <c r="G6" s="44"/>
      <c r="H6" s="26">
        <f t="shared" si="0"/>
        <v>0</v>
      </c>
      <c r="I6" s="26">
        <f t="shared" si="1"/>
        <v>0</v>
      </c>
      <c r="J6" s="26">
        <f t="shared" si="2"/>
        <v>0</v>
      </c>
    </row>
    <row r="7" spans="1:10" ht="15.75">
      <c r="A7" s="7">
        <f t="shared" si="3"/>
        <v>5</v>
      </c>
      <c r="B7" s="4" t="s">
        <v>85</v>
      </c>
      <c r="C7" s="45"/>
      <c r="D7" s="45"/>
      <c r="E7" s="19" t="s">
        <v>36</v>
      </c>
      <c r="F7" s="2">
        <v>30</v>
      </c>
      <c r="G7" s="44"/>
      <c r="H7" s="26">
        <f t="shared" si="0"/>
        <v>0</v>
      </c>
      <c r="I7" s="26">
        <f t="shared" si="1"/>
        <v>0</v>
      </c>
      <c r="J7" s="26">
        <f t="shared" si="2"/>
        <v>0</v>
      </c>
    </row>
    <row r="8" spans="1:10" ht="15.75">
      <c r="A8" s="7">
        <f t="shared" si="3"/>
        <v>6</v>
      </c>
      <c r="B8" s="4" t="s">
        <v>86</v>
      </c>
      <c r="C8" s="45"/>
      <c r="D8" s="45"/>
      <c r="E8" s="19" t="s">
        <v>39</v>
      </c>
      <c r="F8" s="2">
        <v>50</v>
      </c>
      <c r="G8" s="44"/>
      <c r="H8" s="26">
        <f t="shared" si="0"/>
        <v>0</v>
      </c>
      <c r="I8" s="26">
        <f t="shared" si="1"/>
        <v>0</v>
      </c>
      <c r="J8" s="26">
        <f t="shared" si="2"/>
        <v>0</v>
      </c>
    </row>
    <row r="9" spans="1:10" ht="15.75">
      <c r="A9" s="7">
        <f t="shared" si="3"/>
        <v>7</v>
      </c>
      <c r="B9" s="4" t="s">
        <v>87</v>
      </c>
      <c r="C9" s="45"/>
      <c r="D9" s="45"/>
      <c r="E9" s="19" t="s">
        <v>36</v>
      </c>
      <c r="F9" s="2">
        <v>10</v>
      </c>
      <c r="G9" s="44"/>
      <c r="H9" s="26">
        <f t="shared" si="0"/>
        <v>0</v>
      </c>
      <c r="I9" s="26">
        <f t="shared" si="1"/>
        <v>0</v>
      </c>
      <c r="J9" s="26">
        <f t="shared" si="2"/>
        <v>0</v>
      </c>
    </row>
    <row r="10" spans="1:10" ht="15.75">
      <c r="A10" s="7">
        <f t="shared" si="3"/>
        <v>8</v>
      </c>
      <c r="B10" s="4" t="s">
        <v>88</v>
      </c>
      <c r="C10" s="45"/>
      <c r="D10" s="45"/>
      <c r="E10" s="19" t="s">
        <v>36</v>
      </c>
      <c r="F10" s="2">
        <v>200</v>
      </c>
      <c r="G10" s="44"/>
      <c r="H10" s="26">
        <f t="shared" si="0"/>
        <v>0</v>
      </c>
      <c r="I10" s="26">
        <f t="shared" si="1"/>
        <v>0</v>
      </c>
      <c r="J10" s="26">
        <f t="shared" si="2"/>
        <v>0</v>
      </c>
    </row>
    <row r="11" spans="7:10" ht="15.75">
      <c r="G11" s="42"/>
      <c r="H11" s="23" t="s">
        <v>141</v>
      </c>
      <c r="I11" s="27">
        <f>SUM(I3:I10)</f>
        <v>0</v>
      </c>
      <c r="J11" s="28">
        <f t="shared" si="2"/>
        <v>0</v>
      </c>
    </row>
  </sheetData>
  <sheetProtection password="CC71" sheet="1"/>
  <protectedRanges>
    <protectedRange sqref="G2:H2" name="Range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57421875" style="11" customWidth="1"/>
    <col min="2" max="2" width="60.00390625" style="10" customWidth="1"/>
    <col min="3" max="3" width="16.00390625" style="42" customWidth="1"/>
    <col min="4" max="4" width="15.421875" style="42" customWidth="1"/>
    <col min="5" max="5" width="10.8515625" style="10" customWidth="1"/>
    <col min="6" max="6" width="13.421875" style="10" customWidth="1"/>
    <col min="7" max="7" width="10.00390625" style="42" customWidth="1"/>
    <col min="8" max="8" width="9.140625" style="10" customWidth="1"/>
    <col min="9" max="10" width="12.28125" style="10" customWidth="1"/>
    <col min="11" max="16384" width="9.140625" style="10" customWidth="1"/>
  </cols>
  <sheetData>
    <row r="1" spans="2:4" ht="34.5" customHeight="1">
      <c r="B1" s="9" t="s">
        <v>127</v>
      </c>
      <c r="C1" s="38"/>
      <c r="D1" s="38"/>
    </row>
    <row r="2" spans="1:10" ht="63">
      <c r="A2" s="1" t="s">
        <v>40</v>
      </c>
      <c r="B2" s="1" t="s">
        <v>98</v>
      </c>
      <c r="C2" s="39" t="s">
        <v>133</v>
      </c>
      <c r="D2" s="39" t="s">
        <v>134</v>
      </c>
      <c r="E2" s="1" t="s">
        <v>33</v>
      </c>
      <c r="F2" s="8" t="s">
        <v>99</v>
      </c>
      <c r="G2" s="43" t="s">
        <v>137</v>
      </c>
      <c r="H2" s="25" t="s">
        <v>138</v>
      </c>
      <c r="I2" s="25" t="s">
        <v>139</v>
      </c>
      <c r="J2" s="25" t="s">
        <v>140</v>
      </c>
    </row>
    <row r="3" spans="1:10" ht="31.5">
      <c r="A3" s="13">
        <v>1</v>
      </c>
      <c r="B3" s="14" t="s">
        <v>11</v>
      </c>
      <c r="C3" s="40"/>
      <c r="D3" s="40"/>
      <c r="E3" s="15" t="s">
        <v>35</v>
      </c>
      <c r="F3" s="15">
        <v>70</v>
      </c>
      <c r="G3" s="44"/>
      <c r="H3" s="26">
        <f>G3*1.2</f>
        <v>0</v>
      </c>
      <c r="I3" s="26">
        <f>F3*G3</f>
        <v>0</v>
      </c>
      <c r="J3" s="26">
        <f>I3*1.2</f>
        <v>0</v>
      </c>
    </row>
    <row r="4" spans="1:10" ht="31.5">
      <c r="A4" s="13">
        <f>A3+1</f>
        <v>2</v>
      </c>
      <c r="B4" s="14" t="s">
        <v>12</v>
      </c>
      <c r="C4" s="40"/>
      <c r="D4" s="40"/>
      <c r="E4" s="15" t="s">
        <v>35</v>
      </c>
      <c r="F4" s="15">
        <v>50</v>
      </c>
      <c r="G4" s="44"/>
      <c r="H4" s="26">
        <f>G4*1.2</f>
        <v>0</v>
      </c>
      <c r="I4" s="26">
        <f>F4*G4</f>
        <v>0</v>
      </c>
      <c r="J4" s="26">
        <f>I4*1.2</f>
        <v>0</v>
      </c>
    </row>
    <row r="5" spans="1:10" ht="31.5">
      <c r="A5" s="13">
        <f>A4+1</f>
        <v>3</v>
      </c>
      <c r="B5" s="20" t="s">
        <v>63</v>
      </c>
      <c r="C5" s="47"/>
      <c r="D5" s="47"/>
      <c r="E5" s="15" t="s">
        <v>36</v>
      </c>
      <c r="F5" s="15">
        <v>50</v>
      </c>
      <c r="G5" s="44"/>
      <c r="H5" s="26">
        <f>G5*1.2</f>
        <v>0</v>
      </c>
      <c r="I5" s="26">
        <f>F5*G5</f>
        <v>0</v>
      </c>
      <c r="J5" s="26">
        <f>I5*1.2</f>
        <v>0</v>
      </c>
    </row>
    <row r="6" spans="8:10" ht="15.75">
      <c r="H6" s="23" t="s">
        <v>141</v>
      </c>
      <c r="I6" s="27">
        <f>SUM(I3:I5)</f>
        <v>0</v>
      </c>
      <c r="J6" s="28">
        <f>I6*1.2</f>
        <v>0</v>
      </c>
    </row>
  </sheetData>
  <sheetProtection password="CC71" sheet="1"/>
  <protectedRanges>
    <protectedRange sqref="G2:H2" name="Range1"/>
  </protectedRange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G1" activeCellId="1" sqref="C1:D16384 G1:G16384"/>
    </sheetView>
  </sheetViews>
  <sheetFormatPr defaultColWidth="9.140625" defaultRowHeight="12.75"/>
  <cols>
    <col min="1" max="1" width="6.57421875" style="11" customWidth="1"/>
    <col min="2" max="2" width="60.8515625" style="10" customWidth="1"/>
    <col min="3" max="3" width="16.57421875" style="42" customWidth="1"/>
    <col min="4" max="4" width="16.00390625" style="42" customWidth="1"/>
    <col min="5" max="5" width="10.7109375" style="11" customWidth="1"/>
    <col min="6" max="6" width="13.28125" style="10" customWidth="1"/>
    <col min="7" max="7" width="10.57421875" style="42" customWidth="1"/>
    <col min="8" max="8" width="9.140625" style="10" customWidth="1"/>
    <col min="9" max="10" width="11.57421875" style="10" customWidth="1"/>
    <col min="11" max="16384" width="9.140625" style="10" customWidth="1"/>
  </cols>
  <sheetData>
    <row r="1" spans="2:4" ht="26.25" customHeight="1">
      <c r="B1" s="9" t="s">
        <v>128</v>
      </c>
      <c r="C1" s="38"/>
      <c r="D1" s="38"/>
    </row>
    <row r="2" spans="1:10" ht="69.75" customHeight="1">
      <c r="A2" s="1" t="s">
        <v>40</v>
      </c>
      <c r="B2" s="1" t="s">
        <v>98</v>
      </c>
      <c r="C2" s="39" t="s">
        <v>133</v>
      </c>
      <c r="D2" s="39" t="s">
        <v>134</v>
      </c>
      <c r="E2" s="1" t="s">
        <v>33</v>
      </c>
      <c r="F2" s="8" t="s">
        <v>99</v>
      </c>
      <c r="G2" s="43" t="s">
        <v>137</v>
      </c>
      <c r="H2" s="25" t="s">
        <v>138</v>
      </c>
      <c r="I2" s="25" t="s">
        <v>139</v>
      </c>
      <c r="J2" s="25" t="s">
        <v>140</v>
      </c>
    </row>
    <row r="3" spans="1:10" ht="31.5">
      <c r="A3" s="13">
        <v>1</v>
      </c>
      <c r="B3" s="14" t="s">
        <v>115</v>
      </c>
      <c r="C3" s="40"/>
      <c r="D3" s="40"/>
      <c r="E3" s="18" t="s">
        <v>36</v>
      </c>
      <c r="F3" s="15">
        <v>50</v>
      </c>
      <c r="G3" s="44"/>
      <c r="H3" s="26">
        <f>G3*1.2</f>
        <v>0</v>
      </c>
      <c r="I3" s="26">
        <f>F3*G3</f>
        <v>0</v>
      </c>
      <c r="J3" s="26">
        <f>I3*1.2</f>
        <v>0</v>
      </c>
    </row>
    <row r="4" spans="1:10" ht="31.5">
      <c r="A4" s="13">
        <f>A3+1</f>
        <v>2</v>
      </c>
      <c r="B4" s="14" t="s">
        <v>114</v>
      </c>
      <c r="C4" s="40"/>
      <c r="D4" s="40"/>
      <c r="E4" s="18" t="s">
        <v>36</v>
      </c>
      <c r="F4" s="15">
        <v>100</v>
      </c>
      <c r="G4" s="44"/>
      <c r="H4" s="26">
        <f>G4*1.2</f>
        <v>0</v>
      </c>
      <c r="I4" s="26">
        <f>F4*G4</f>
        <v>0</v>
      </c>
      <c r="J4" s="26">
        <f>I4*1.2</f>
        <v>0</v>
      </c>
    </row>
    <row r="5" spans="1:10" ht="31.5">
      <c r="A5" s="13">
        <f aca="true" t="shared" si="0" ref="A5:A19">A4+1</f>
        <v>3</v>
      </c>
      <c r="B5" s="14" t="s">
        <v>116</v>
      </c>
      <c r="C5" s="40"/>
      <c r="D5" s="40"/>
      <c r="E5" s="18" t="s">
        <v>36</v>
      </c>
      <c r="F5" s="15">
        <v>100</v>
      </c>
      <c r="G5" s="44"/>
      <c r="H5" s="26">
        <f>G5*1.2</f>
        <v>0</v>
      </c>
      <c r="I5" s="26">
        <f>F5*G5</f>
        <v>0</v>
      </c>
      <c r="J5" s="26">
        <f>I5*1.2</f>
        <v>0</v>
      </c>
    </row>
    <row r="6" spans="1:10" ht="31.5">
      <c r="A6" s="13">
        <f t="shared" si="0"/>
        <v>4</v>
      </c>
      <c r="B6" s="14" t="s">
        <v>117</v>
      </c>
      <c r="C6" s="40"/>
      <c r="D6" s="40"/>
      <c r="E6" s="18" t="s">
        <v>36</v>
      </c>
      <c r="F6" s="15">
        <v>50</v>
      </c>
      <c r="G6" s="44"/>
      <c r="H6" s="26">
        <f aca="true" t="shared" si="1" ref="H6:H19">G6*1.2</f>
        <v>0</v>
      </c>
      <c r="I6" s="26">
        <f aca="true" t="shared" si="2" ref="I6:I19">F6*G6</f>
        <v>0</v>
      </c>
      <c r="J6" s="26">
        <f aca="true" t="shared" si="3" ref="J6:J19">I6*1.2</f>
        <v>0</v>
      </c>
    </row>
    <row r="7" spans="1:10" ht="31.5">
      <c r="A7" s="13">
        <f t="shared" si="0"/>
        <v>5</v>
      </c>
      <c r="B7" s="14" t="s">
        <v>118</v>
      </c>
      <c r="C7" s="40"/>
      <c r="D7" s="40"/>
      <c r="E7" s="18" t="s">
        <v>36</v>
      </c>
      <c r="F7" s="15">
        <v>50</v>
      </c>
      <c r="G7" s="44"/>
      <c r="H7" s="26">
        <f t="shared" si="1"/>
        <v>0</v>
      </c>
      <c r="I7" s="26">
        <f t="shared" si="2"/>
        <v>0</v>
      </c>
      <c r="J7" s="26">
        <f t="shared" si="3"/>
        <v>0</v>
      </c>
    </row>
    <row r="8" spans="1:10" ht="31.5">
      <c r="A8" s="13">
        <f t="shared" si="0"/>
        <v>6</v>
      </c>
      <c r="B8" s="14" t="s">
        <v>119</v>
      </c>
      <c r="C8" s="40"/>
      <c r="D8" s="40"/>
      <c r="E8" s="18" t="s">
        <v>36</v>
      </c>
      <c r="F8" s="15">
        <v>50</v>
      </c>
      <c r="G8" s="44"/>
      <c r="H8" s="26">
        <f t="shared" si="1"/>
        <v>0</v>
      </c>
      <c r="I8" s="26">
        <f t="shared" si="2"/>
        <v>0</v>
      </c>
      <c r="J8" s="26">
        <f t="shared" si="3"/>
        <v>0</v>
      </c>
    </row>
    <row r="9" spans="1:10" ht="31.5">
      <c r="A9" s="13">
        <f t="shared" si="0"/>
        <v>7</v>
      </c>
      <c r="B9" s="14" t="s">
        <v>120</v>
      </c>
      <c r="C9" s="40"/>
      <c r="D9" s="40"/>
      <c r="E9" s="18" t="s">
        <v>35</v>
      </c>
      <c r="F9" s="15">
        <v>50</v>
      </c>
      <c r="G9" s="44"/>
      <c r="H9" s="26">
        <f t="shared" si="1"/>
        <v>0</v>
      </c>
      <c r="I9" s="26">
        <f t="shared" si="2"/>
        <v>0</v>
      </c>
      <c r="J9" s="26">
        <f t="shared" si="3"/>
        <v>0</v>
      </c>
    </row>
    <row r="10" spans="1:10" ht="31.5">
      <c r="A10" s="13">
        <f t="shared" si="0"/>
        <v>8</v>
      </c>
      <c r="B10" s="14" t="s">
        <v>121</v>
      </c>
      <c r="C10" s="40"/>
      <c r="D10" s="40"/>
      <c r="E10" s="18" t="s">
        <v>35</v>
      </c>
      <c r="F10" s="15">
        <v>50</v>
      </c>
      <c r="G10" s="44"/>
      <c r="H10" s="26">
        <f t="shared" si="1"/>
        <v>0</v>
      </c>
      <c r="I10" s="26">
        <f t="shared" si="2"/>
        <v>0</v>
      </c>
      <c r="J10" s="26">
        <f t="shared" si="3"/>
        <v>0</v>
      </c>
    </row>
    <row r="11" spans="1:10" ht="31.5">
      <c r="A11" s="13">
        <f t="shared" si="0"/>
        <v>9</v>
      </c>
      <c r="B11" s="14" t="s">
        <v>55</v>
      </c>
      <c r="C11" s="40"/>
      <c r="D11" s="40"/>
      <c r="E11" s="18" t="s">
        <v>36</v>
      </c>
      <c r="F11" s="15">
        <v>50</v>
      </c>
      <c r="G11" s="44"/>
      <c r="H11" s="26">
        <f t="shared" si="1"/>
        <v>0</v>
      </c>
      <c r="I11" s="26">
        <f t="shared" si="2"/>
        <v>0</v>
      </c>
      <c r="J11" s="26">
        <f t="shared" si="3"/>
        <v>0</v>
      </c>
    </row>
    <row r="12" spans="1:10" ht="31.5">
      <c r="A12" s="13">
        <f t="shared" si="0"/>
        <v>10</v>
      </c>
      <c r="B12" s="14" t="s">
        <v>56</v>
      </c>
      <c r="C12" s="40"/>
      <c r="D12" s="40"/>
      <c r="E12" s="18" t="s">
        <v>36</v>
      </c>
      <c r="F12" s="15">
        <v>50</v>
      </c>
      <c r="G12" s="44"/>
      <c r="H12" s="26">
        <f t="shared" si="1"/>
        <v>0</v>
      </c>
      <c r="I12" s="26">
        <f t="shared" si="2"/>
        <v>0</v>
      </c>
      <c r="J12" s="26">
        <f t="shared" si="3"/>
        <v>0</v>
      </c>
    </row>
    <row r="13" spans="1:10" ht="31.5">
      <c r="A13" s="13">
        <f t="shared" si="0"/>
        <v>11</v>
      </c>
      <c r="B13" s="14" t="s">
        <v>57</v>
      </c>
      <c r="C13" s="40"/>
      <c r="D13" s="40"/>
      <c r="E13" s="18" t="s">
        <v>36</v>
      </c>
      <c r="F13" s="15">
        <v>50</v>
      </c>
      <c r="G13" s="44"/>
      <c r="H13" s="26">
        <f t="shared" si="1"/>
        <v>0</v>
      </c>
      <c r="I13" s="26">
        <f t="shared" si="2"/>
        <v>0</v>
      </c>
      <c r="J13" s="26">
        <f t="shared" si="3"/>
        <v>0</v>
      </c>
    </row>
    <row r="14" spans="1:10" ht="31.5">
      <c r="A14" s="13">
        <f t="shared" si="0"/>
        <v>12</v>
      </c>
      <c r="B14" s="14" t="s">
        <v>58</v>
      </c>
      <c r="C14" s="40"/>
      <c r="D14" s="40"/>
      <c r="E14" s="18" t="s">
        <v>36</v>
      </c>
      <c r="F14" s="15">
        <v>30</v>
      </c>
      <c r="G14" s="44"/>
      <c r="H14" s="26">
        <f t="shared" si="1"/>
        <v>0</v>
      </c>
      <c r="I14" s="26">
        <f t="shared" si="2"/>
        <v>0</v>
      </c>
      <c r="J14" s="26">
        <f t="shared" si="3"/>
        <v>0</v>
      </c>
    </row>
    <row r="15" spans="1:10" ht="47.25">
      <c r="A15" s="13">
        <f t="shared" si="0"/>
        <v>13</v>
      </c>
      <c r="B15" s="14" t="s">
        <v>59</v>
      </c>
      <c r="C15" s="40"/>
      <c r="D15" s="40"/>
      <c r="E15" s="18" t="s">
        <v>36</v>
      </c>
      <c r="F15" s="15">
        <v>30</v>
      </c>
      <c r="G15" s="44"/>
      <c r="H15" s="26">
        <f t="shared" si="1"/>
        <v>0</v>
      </c>
      <c r="I15" s="26">
        <f t="shared" si="2"/>
        <v>0</v>
      </c>
      <c r="J15" s="26">
        <f t="shared" si="3"/>
        <v>0</v>
      </c>
    </row>
    <row r="16" spans="1:10" ht="47.25">
      <c r="A16" s="13">
        <f t="shared" si="0"/>
        <v>14</v>
      </c>
      <c r="B16" s="14" t="s">
        <v>60</v>
      </c>
      <c r="C16" s="40"/>
      <c r="D16" s="40"/>
      <c r="E16" s="18" t="s">
        <v>36</v>
      </c>
      <c r="F16" s="15">
        <v>50</v>
      </c>
      <c r="G16" s="44"/>
      <c r="H16" s="26">
        <f t="shared" si="1"/>
        <v>0</v>
      </c>
      <c r="I16" s="26">
        <f t="shared" si="2"/>
        <v>0</v>
      </c>
      <c r="J16" s="26">
        <f t="shared" si="3"/>
        <v>0</v>
      </c>
    </row>
    <row r="17" spans="1:10" ht="47.25">
      <c r="A17" s="13">
        <f t="shared" si="0"/>
        <v>15</v>
      </c>
      <c r="B17" s="14" t="s">
        <v>61</v>
      </c>
      <c r="C17" s="40"/>
      <c r="D17" s="40"/>
      <c r="E17" s="18" t="s">
        <v>36</v>
      </c>
      <c r="F17" s="15">
        <v>50</v>
      </c>
      <c r="G17" s="44"/>
      <c r="H17" s="26">
        <f t="shared" si="1"/>
        <v>0</v>
      </c>
      <c r="I17" s="26">
        <f t="shared" si="2"/>
        <v>0</v>
      </c>
      <c r="J17" s="26">
        <f t="shared" si="3"/>
        <v>0</v>
      </c>
    </row>
    <row r="18" spans="1:10" ht="47.25">
      <c r="A18" s="13">
        <f t="shared" si="0"/>
        <v>16</v>
      </c>
      <c r="B18" s="14" t="s">
        <v>62</v>
      </c>
      <c r="C18" s="40"/>
      <c r="D18" s="40"/>
      <c r="E18" s="18" t="s">
        <v>36</v>
      </c>
      <c r="F18" s="15">
        <v>50</v>
      </c>
      <c r="G18" s="44"/>
      <c r="H18" s="26">
        <f t="shared" si="1"/>
        <v>0</v>
      </c>
      <c r="I18" s="26">
        <f t="shared" si="2"/>
        <v>0</v>
      </c>
      <c r="J18" s="26">
        <f t="shared" si="3"/>
        <v>0</v>
      </c>
    </row>
    <row r="19" spans="1:10" ht="47.25">
      <c r="A19" s="13">
        <f t="shared" si="0"/>
        <v>17</v>
      </c>
      <c r="B19" s="14" t="s">
        <v>8</v>
      </c>
      <c r="C19" s="40"/>
      <c r="D19" s="40"/>
      <c r="E19" s="18" t="s">
        <v>36</v>
      </c>
      <c r="F19" s="15">
        <v>50</v>
      </c>
      <c r="G19" s="44"/>
      <c r="H19" s="26">
        <f t="shared" si="1"/>
        <v>0</v>
      </c>
      <c r="I19" s="26">
        <f t="shared" si="2"/>
        <v>0</v>
      </c>
      <c r="J19" s="26">
        <f t="shared" si="3"/>
        <v>0</v>
      </c>
    </row>
    <row r="20" spans="8:10" ht="15.75">
      <c r="H20" s="23" t="s">
        <v>141</v>
      </c>
      <c r="I20" s="27">
        <f>SUM(I3:I19)</f>
        <v>0</v>
      </c>
      <c r="J20" s="28">
        <f>I20*1.2</f>
        <v>0</v>
      </c>
    </row>
  </sheetData>
  <sheetProtection password="CC71" sheet="1"/>
  <protectedRanges>
    <protectedRange sqref="G2:H2" name="Range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.57421875" style="10" customWidth="1"/>
    <col min="2" max="2" width="49.57421875" style="10" customWidth="1"/>
    <col min="3" max="3" width="17.8515625" style="42" customWidth="1"/>
    <col min="4" max="4" width="16.140625" style="42" customWidth="1"/>
    <col min="5" max="5" width="12.7109375" style="11" customWidth="1"/>
    <col min="6" max="6" width="13.140625" style="10" customWidth="1"/>
    <col min="7" max="7" width="10.00390625" style="42" customWidth="1"/>
    <col min="8" max="8" width="9.140625" style="10" customWidth="1"/>
    <col min="9" max="10" width="14.28125" style="10" customWidth="1"/>
    <col min="11" max="16384" width="9.140625" style="10" customWidth="1"/>
  </cols>
  <sheetData>
    <row r="1" spans="1:10" ht="30" customHeight="1">
      <c r="A1" s="29"/>
      <c r="B1" s="22" t="s">
        <v>129</v>
      </c>
      <c r="C1" s="48"/>
      <c r="D1" s="48"/>
      <c r="E1" s="30"/>
      <c r="F1" s="31"/>
      <c r="G1" s="49"/>
      <c r="H1" s="32"/>
      <c r="I1" s="32"/>
      <c r="J1" s="32"/>
    </row>
    <row r="2" spans="1:10" ht="63">
      <c r="A2" s="1" t="s">
        <v>40</v>
      </c>
      <c r="B2" s="1" t="s">
        <v>98</v>
      </c>
      <c r="C2" s="39" t="s">
        <v>133</v>
      </c>
      <c r="D2" s="39" t="s">
        <v>134</v>
      </c>
      <c r="E2" s="1" t="s">
        <v>33</v>
      </c>
      <c r="F2" s="8" t="s">
        <v>99</v>
      </c>
      <c r="G2" s="43" t="s">
        <v>137</v>
      </c>
      <c r="H2" s="25" t="s">
        <v>138</v>
      </c>
      <c r="I2" s="25" t="s">
        <v>139</v>
      </c>
      <c r="J2" s="25" t="s">
        <v>140</v>
      </c>
    </row>
    <row r="3" spans="1:10" ht="15.75">
      <c r="A3" s="21">
        <v>1</v>
      </c>
      <c r="B3" s="14" t="s">
        <v>30</v>
      </c>
      <c r="C3" s="40"/>
      <c r="D3" s="40"/>
      <c r="E3" s="18" t="s">
        <v>35</v>
      </c>
      <c r="F3" s="15">
        <v>100</v>
      </c>
      <c r="G3" s="44"/>
      <c r="H3" s="26">
        <f aca="true" t="shared" si="0" ref="H3:H14">G3*1.2</f>
        <v>0</v>
      </c>
      <c r="I3" s="26">
        <f aca="true" t="shared" si="1" ref="I3:I14">F3*G3</f>
        <v>0</v>
      </c>
      <c r="J3" s="26">
        <f aca="true" t="shared" si="2" ref="J3:J14">I3*1.2</f>
        <v>0</v>
      </c>
    </row>
    <row r="4" spans="1:10" ht="15.75">
      <c r="A4" s="21">
        <f>A3+1</f>
        <v>2</v>
      </c>
      <c r="B4" s="14" t="s">
        <v>31</v>
      </c>
      <c r="C4" s="40"/>
      <c r="D4" s="40"/>
      <c r="E4" s="18" t="s">
        <v>35</v>
      </c>
      <c r="F4" s="15">
        <v>50</v>
      </c>
      <c r="G4" s="44"/>
      <c r="H4" s="26">
        <f t="shared" si="0"/>
        <v>0</v>
      </c>
      <c r="I4" s="26">
        <f t="shared" si="1"/>
        <v>0</v>
      </c>
      <c r="J4" s="26">
        <f t="shared" si="2"/>
        <v>0</v>
      </c>
    </row>
    <row r="5" spans="1:10" ht="15.75">
      <c r="A5" s="21">
        <f aca="true" t="shared" si="3" ref="A5:A12">A4+1</f>
        <v>3</v>
      </c>
      <c r="B5" s="14" t="s">
        <v>32</v>
      </c>
      <c r="C5" s="40"/>
      <c r="D5" s="40"/>
      <c r="E5" s="18" t="s">
        <v>35</v>
      </c>
      <c r="F5" s="15">
        <v>10</v>
      </c>
      <c r="G5" s="44"/>
      <c r="H5" s="26">
        <f t="shared" si="0"/>
        <v>0</v>
      </c>
      <c r="I5" s="26">
        <f t="shared" si="1"/>
        <v>0</v>
      </c>
      <c r="J5" s="26">
        <f t="shared" si="2"/>
        <v>0</v>
      </c>
    </row>
    <row r="6" spans="1:10" ht="15.75">
      <c r="A6" s="21">
        <f t="shared" si="3"/>
        <v>4</v>
      </c>
      <c r="B6" s="14" t="s">
        <v>48</v>
      </c>
      <c r="C6" s="40"/>
      <c r="D6" s="40"/>
      <c r="E6" s="18" t="s">
        <v>36</v>
      </c>
      <c r="F6" s="15">
        <v>100</v>
      </c>
      <c r="G6" s="44"/>
      <c r="H6" s="26">
        <f t="shared" si="0"/>
        <v>0</v>
      </c>
      <c r="I6" s="26">
        <f t="shared" si="1"/>
        <v>0</v>
      </c>
      <c r="J6" s="26">
        <f t="shared" si="2"/>
        <v>0</v>
      </c>
    </row>
    <row r="7" spans="1:10" ht="15.75">
      <c r="A7" s="21">
        <f t="shared" si="3"/>
        <v>5</v>
      </c>
      <c r="B7" s="14" t="s">
        <v>47</v>
      </c>
      <c r="C7" s="40"/>
      <c r="D7" s="40"/>
      <c r="E7" s="18" t="s">
        <v>36</v>
      </c>
      <c r="F7" s="15">
        <v>100</v>
      </c>
      <c r="G7" s="44"/>
      <c r="H7" s="26">
        <f t="shared" si="0"/>
        <v>0</v>
      </c>
      <c r="I7" s="26">
        <f t="shared" si="1"/>
        <v>0</v>
      </c>
      <c r="J7" s="26">
        <f t="shared" si="2"/>
        <v>0</v>
      </c>
    </row>
    <row r="8" spans="1:10" ht="15.75">
      <c r="A8" s="21">
        <f t="shared" si="3"/>
        <v>6</v>
      </c>
      <c r="B8" s="14" t="s">
        <v>101</v>
      </c>
      <c r="C8" s="40"/>
      <c r="D8" s="40"/>
      <c r="E8" s="18" t="s">
        <v>35</v>
      </c>
      <c r="F8" s="15">
        <v>50</v>
      </c>
      <c r="G8" s="44"/>
      <c r="H8" s="26">
        <f t="shared" si="0"/>
        <v>0</v>
      </c>
      <c r="I8" s="26">
        <f t="shared" si="1"/>
        <v>0</v>
      </c>
      <c r="J8" s="26">
        <f t="shared" si="2"/>
        <v>0</v>
      </c>
    </row>
    <row r="9" spans="1:10" ht="15.75">
      <c r="A9" s="21">
        <f t="shared" si="3"/>
        <v>7</v>
      </c>
      <c r="B9" s="14" t="s">
        <v>102</v>
      </c>
      <c r="C9" s="40"/>
      <c r="D9" s="40"/>
      <c r="E9" s="18" t="s">
        <v>35</v>
      </c>
      <c r="F9" s="15">
        <v>300</v>
      </c>
      <c r="G9" s="44"/>
      <c r="H9" s="26">
        <f t="shared" si="0"/>
        <v>0</v>
      </c>
      <c r="I9" s="26">
        <f t="shared" si="1"/>
        <v>0</v>
      </c>
      <c r="J9" s="26">
        <f t="shared" si="2"/>
        <v>0</v>
      </c>
    </row>
    <row r="10" spans="1:10" ht="15.75">
      <c r="A10" s="21">
        <f t="shared" si="3"/>
        <v>8</v>
      </c>
      <c r="B10" s="14" t="s">
        <v>64</v>
      </c>
      <c r="C10" s="40"/>
      <c r="D10" s="40"/>
      <c r="E10" s="18" t="s">
        <v>36</v>
      </c>
      <c r="F10" s="15">
        <v>50</v>
      </c>
      <c r="G10" s="44"/>
      <c r="H10" s="26">
        <f t="shared" si="0"/>
        <v>0</v>
      </c>
      <c r="I10" s="26">
        <f t="shared" si="1"/>
        <v>0</v>
      </c>
      <c r="J10" s="26">
        <f t="shared" si="2"/>
        <v>0</v>
      </c>
    </row>
    <row r="11" spans="1:10" ht="15.75">
      <c r="A11" s="21">
        <f t="shared" si="3"/>
        <v>9</v>
      </c>
      <c r="B11" s="14" t="s">
        <v>43</v>
      </c>
      <c r="C11" s="40"/>
      <c r="D11" s="40"/>
      <c r="E11" s="18" t="s">
        <v>35</v>
      </c>
      <c r="F11" s="15">
        <v>1000</v>
      </c>
      <c r="G11" s="44"/>
      <c r="H11" s="26">
        <f t="shared" si="0"/>
        <v>0</v>
      </c>
      <c r="I11" s="26">
        <f t="shared" si="1"/>
        <v>0</v>
      </c>
      <c r="J11" s="26">
        <f t="shared" si="2"/>
        <v>0</v>
      </c>
    </row>
    <row r="12" spans="1:10" ht="15.75">
      <c r="A12" s="21">
        <f t="shared" si="3"/>
        <v>10</v>
      </c>
      <c r="B12" s="14" t="s">
        <v>51</v>
      </c>
      <c r="C12" s="40"/>
      <c r="D12" s="40"/>
      <c r="E12" s="18" t="s">
        <v>35</v>
      </c>
      <c r="F12" s="15">
        <v>300</v>
      </c>
      <c r="G12" s="44"/>
      <c r="H12" s="26">
        <f t="shared" si="0"/>
        <v>0</v>
      </c>
      <c r="I12" s="26">
        <f t="shared" si="1"/>
        <v>0</v>
      </c>
      <c r="J12" s="26">
        <f t="shared" si="2"/>
        <v>0</v>
      </c>
    </row>
    <row r="13" spans="1:10" ht="15.75">
      <c r="A13" s="21">
        <f>A12+1</f>
        <v>11</v>
      </c>
      <c r="B13" s="14" t="s">
        <v>41</v>
      </c>
      <c r="C13" s="40"/>
      <c r="D13" s="40"/>
      <c r="E13" s="18" t="s">
        <v>34</v>
      </c>
      <c r="F13" s="15">
        <v>20</v>
      </c>
      <c r="G13" s="44"/>
      <c r="H13" s="26">
        <f t="shared" si="0"/>
        <v>0</v>
      </c>
      <c r="I13" s="26">
        <f t="shared" si="1"/>
        <v>0</v>
      </c>
      <c r="J13" s="26">
        <f t="shared" si="2"/>
        <v>0</v>
      </c>
    </row>
    <row r="14" spans="1:10" ht="15.75">
      <c r="A14" s="21">
        <f>A13+1</f>
        <v>12</v>
      </c>
      <c r="B14" s="14" t="s">
        <v>42</v>
      </c>
      <c r="C14" s="40"/>
      <c r="D14" s="40"/>
      <c r="E14" s="18" t="s">
        <v>34</v>
      </c>
      <c r="F14" s="15">
        <v>20</v>
      </c>
      <c r="G14" s="44"/>
      <c r="H14" s="26">
        <f t="shared" si="0"/>
        <v>0</v>
      </c>
      <c r="I14" s="26">
        <f t="shared" si="1"/>
        <v>0</v>
      </c>
      <c r="J14" s="26">
        <f t="shared" si="2"/>
        <v>0</v>
      </c>
    </row>
    <row r="15" spans="8:10" ht="21" customHeight="1">
      <c r="H15" s="23" t="s">
        <v>141</v>
      </c>
      <c r="I15" s="27">
        <f>SUM(I3:I14)</f>
        <v>0</v>
      </c>
      <c r="J15" s="28">
        <f>I15*1.2</f>
        <v>0</v>
      </c>
    </row>
  </sheetData>
  <sheetProtection password="CC71" sheet="1"/>
  <protectedRanges>
    <protectedRange sqref="G1:H2" name="Range1"/>
  </protectedRanges>
  <printOptions/>
  <pageMargins left="0.3937007874015748" right="0.3937007874015748" top="0.3937007874015748" bottom="0.3937007874015748" header="0.31496062992125984" footer="0.275590551181102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1" activeCellId="1" sqref="C1:D16384 G1:G16384"/>
    </sheetView>
  </sheetViews>
  <sheetFormatPr defaultColWidth="9.140625" defaultRowHeight="12.75"/>
  <cols>
    <col min="1" max="1" width="5.28125" style="5" customWidth="1"/>
    <col min="2" max="2" width="58.00390625" style="5" customWidth="1"/>
    <col min="3" max="3" width="16.28125" style="46" customWidth="1"/>
    <col min="4" max="4" width="15.8515625" style="46" customWidth="1"/>
    <col min="5" max="5" width="10.7109375" style="6" customWidth="1"/>
    <col min="6" max="6" width="13.57421875" style="5" customWidth="1"/>
    <col min="7" max="7" width="10.00390625" style="42" customWidth="1"/>
    <col min="8" max="8" width="9.140625" style="10" customWidth="1"/>
    <col min="9" max="9" width="13.28125" style="10" customWidth="1"/>
    <col min="10" max="10" width="14.28125" style="10" customWidth="1"/>
    <col min="11" max="16384" width="9.140625" style="5" customWidth="1"/>
  </cols>
  <sheetData>
    <row r="1" spans="2:10" s="10" customFormat="1" ht="40.5" customHeight="1">
      <c r="B1" s="9" t="s">
        <v>130</v>
      </c>
      <c r="C1" s="38"/>
      <c r="D1" s="38"/>
      <c r="E1" s="11"/>
      <c r="G1" s="49"/>
      <c r="H1" s="32"/>
      <c r="I1" s="32"/>
      <c r="J1" s="32"/>
    </row>
    <row r="2" spans="1:10" ht="63">
      <c r="A2" s="1" t="s">
        <v>40</v>
      </c>
      <c r="B2" s="1" t="s">
        <v>98</v>
      </c>
      <c r="C2" s="39" t="s">
        <v>133</v>
      </c>
      <c r="D2" s="39" t="s">
        <v>134</v>
      </c>
      <c r="E2" s="1" t="s">
        <v>33</v>
      </c>
      <c r="F2" s="8" t="s">
        <v>99</v>
      </c>
      <c r="G2" s="43" t="s">
        <v>137</v>
      </c>
      <c r="H2" s="25" t="s">
        <v>138</v>
      </c>
      <c r="I2" s="25" t="s">
        <v>139</v>
      </c>
      <c r="J2" s="25" t="s">
        <v>140</v>
      </c>
    </row>
    <row r="3" spans="1:10" ht="47.25">
      <c r="A3" s="3">
        <v>1</v>
      </c>
      <c r="B3" s="4" t="s">
        <v>131</v>
      </c>
      <c r="C3" s="45"/>
      <c r="D3" s="45"/>
      <c r="E3" s="19" t="s">
        <v>34</v>
      </c>
      <c r="F3" s="2">
        <v>200</v>
      </c>
      <c r="G3" s="44"/>
      <c r="H3" s="26">
        <f>G3*1.2</f>
        <v>0</v>
      </c>
      <c r="I3" s="26">
        <f>F3*G3</f>
        <v>0</v>
      </c>
      <c r="J3" s="26">
        <f aca="true" t="shared" si="0" ref="J3:J8">I3*1.2</f>
        <v>0</v>
      </c>
    </row>
    <row r="4" spans="1:10" ht="31.5">
      <c r="A4" s="3">
        <f>A3+1</f>
        <v>2</v>
      </c>
      <c r="B4" s="4" t="s">
        <v>2</v>
      </c>
      <c r="C4" s="45"/>
      <c r="D4" s="45"/>
      <c r="E4" s="19" t="s">
        <v>34</v>
      </c>
      <c r="F4" s="2">
        <v>400</v>
      </c>
      <c r="G4" s="44"/>
      <c r="H4" s="26">
        <f>G4*1.2</f>
        <v>0</v>
      </c>
      <c r="I4" s="26">
        <f>F4*G4</f>
        <v>0</v>
      </c>
      <c r="J4" s="26">
        <f t="shared" si="0"/>
        <v>0</v>
      </c>
    </row>
    <row r="5" spans="1:10" ht="31.5">
      <c r="A5" s="3">
        <f>A4+1</f>
        <v>3</v>
      </c>
      <c r="B5" s="4" t="s">
        <v>122</v>
      </c>
      <c r="C5" s="45"/>
      <c r="D5" s="45"/>
      <c r="E5" s="19" t="s">
        <v>34</v>
      </c>
      <c r="F5" s="2">
        <v>300</v>
      </c>
      <c r="G5" s="44"/>
      <c r="H5" s="26">
        <f>G5*1.2</f>
        <v>0</v>
      </c>
      <c r="I5" s="26">
        <f>F5*G5</f>
        <v>0</v>
      </c>
      <c r="J5" s="26">
        <f t="shared" si="0"/>
        <v>0</v>
      </c>
    </row>
    <row r="6" spans="1:10" ht="31.5">
      <c r="A6" s="3">
        <f>A5+1</f>
        <v>4</v>
      </c>
      <c r="B6" s="4" t="s">
        <v>3</v>
      </c>
      <c r="C6" s="45"/>
      <c r="D6" s="45"/>
      <c r="E6" s="19" t="s">
        <v>37</v>
      </c>
      <c r="F6" s="2">
        <v>100</v>
      </c>
      <c r="G6" s="44"/>
      <c r="H6" s="26">
        <f>G6*1.2</f>
        <v>0</v>
      </c>
      <c r="I6" s="26">
        <f>F6*G6</f>
        <v>0</v>
      </c>
      <c r="J6" s="26">
        <f t="shared" si="0"/>
        <v>0</v>
      </c>
    </row>
    <row r="7" spans="1:10" ht="47.25">
      <c r="A7" s="3">
        <f>A6+1</f>
        <v>5</v>
      </c>
      <c r="B7" s="4" t="s">
        <v>4</v>
      </c>
      <c r="C7" s="45"/>
      <c r="D7" s="45"/>
      <c r="E7" s="19" t="s">
        <v>34</v>
      </c>
      <c r="F7" s="2">
        <v>300</v>
      </c>
      <c r="G7" s="44"/>
      <c r="H7" s="26">
        <f>G7*1.2</f>
        <v>0</v>
      </c>
      <c r="I7" s="26">
        <f>F7*G7</f>
        <v>0</v>
      </c>
      <c r="J7" s="26">
        <f t="shared" si="0"/>
        <v>0</v>
      </c>
    </row>
    <row r="8" spans="8:10" ht="15.75">
      <c r="H8" s="23" t="s">
        <v>141</v>
      </c>
      <c r="I8" s="27">
        <f>SUM(I3:I7)</f>
        <v>0</v>
      </c>
      <c r="J8" s="28">
        <f t="shared" si="0"/>
        <v>0</v>
      </c>
    </row>
  </sheetData>
  <sheetProtection password="CC71" sheet="1"/>
  <protectedRanges>
    <protectedRange sqref="G1:H2" name="Range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L20" sqref="L20:L21"/>
    </sheetView>
  </sheetViews>
  <sheetFormatPr defaultColWidth="9.140625" defaultRowHeight="12.75"/>
  <cols>
    <col min="1" max="1" width="6.57421875" style="5" customWidth="1"/>
    <col min="2" max="2" width="53.57421875" style="5" customWidth="1"/>
    <col min="3" max="4" width="17.00390625" style="46" customWidth="1"/>
    <col min="5" max="5" width="10.7109375" style="6" customWidth="1"/>
    <col min="6" max="6" width="12.7109375" style="5" customWidth="1"/>
    <col min="7" max="7" width="11.140625" style="46" customWidth="1"/>
    <col min="8" max="8" width="9.140625" style="5" customWidth="1"/>
    <col min="9" max="10" width="13.421875" style="5" customWidth="1"/>
    <col min="11" max="16384" width="9.140625" style="5" customWidth="1"/>
  </cols>
  <sheetData>
    <row r="1" spans="2:4" ht="33.75" customHeight="1">
      <c r="B1" s="9" t="s">
        <v>132</v>
      </c>
      <c r="C1" s="38"/>
      <c r="D1" s="38"/>
    </row>
    <row r="2" spans="1:10" ht="63">
      <c r="A2" s="1" t="s">
        <v>40</v>
      </c>
      <c r="B2" s="1" t="s">
        <v>98</v>
      </c>
      <c r="C2" s="39" t="s">
        <v>133</v>
      </c>
      <c r="D2" s="39" t="s">
        <v>134</v>
      </c>
      <c r="E2" s="1" t="s">
        <v>33</v>
      </c>
      <c r="F2" s="8" t="s">
        <v>99</v>
      </c>
      <c r="G2" s="43" t="s">
        <v>137</v>
      </c>
      <c r="H2" s="25" t="s">
        <v>138</v>
      </c>
      <c r="I2" s="25" t="s">
        <v>139</v>
      </c>
      <c r="J2" s="25" t="s">
        <v>140</v>
      </c>
    </row>
    <row r="3" spans="1:10" ht="15.75">
      <c r="A3" s="3">
        <v>1</v>
      </c>
      <c r="B3" s="4" t="s">
        <v>90</v>
      </c>
      <c r="C3" s="45"/>
      <c r="D3" s="45"/>
      <c r="E3" s="19" t="s">
        <v>36</v>
      </c>
      <c r="F3" s="2">
        <v>50</v>
      </c>
      <c r="G3" s="44"/>
      <c r="H3" s="26">
        <f aca="true" t="shared" si="0" ref="H3:H9">G3*1.2</f>
        <v>0</v>
      </c>
      <c r="I3" s="26">
        <f aca="true" t="shared" si="1" ref="I3:I9">F3*G3</f>
        <v>0</v>
      </c>
      <c r="J3" s="26">
        <f aca="true" t="shared" si="2" ref="J3:J10">I3*1.2</f>
        <v>0</v>
      </c>
    </row>
    <row r="4" spans="1:10" ht="15.75">
      <c r="A4" s="3">
        <f aca="true" t="shared" si="3" ref="A4:A9">A3+1</f>
        <v>2</v>
      </c>
      <c r="B4" s="4" t="s">
        <v>91</v>
      </c>
      <c r="C4" s="45"/>
      <c r="D4" s="45"/>
      <c r="E4" s="19" t="s">
        <v>36</v>
      </c>
      <c r="F4" s="2">
        <v>200</v>
      </c>
      <c r="G4" s="44"/>
      <c r="H4" s="26">
        <f t="shared" si="0"/>
        <v>0</v>
      </c>
      <c r="I4" s="26">
        <f t="shared" si="1"/>
        <v>0</v>
      </c>
      <c r="J4" s="26">
        <f t="shared" si="2"/>
        <v>0</v>
      </c>
    </row>
    <row r="5" spans="1:10" ht="15.75">
      <c r="A5" s="3">
        <f t="shared" si="3"/>
        <v>3</v>
      </c>
      <c r="B5" s="4" t="s">
        <v>92</v>
      </c>
      <c r="C5" s="45"/>
      <c r="D5" s="45"/>
      <c r="E5" s="19" t="s">
        <v>36</v>
      </c>
      <c r="F5" s="2">
        <v>150</v>
      </c>
      <c r="G5" s="44"/>
      <c r="H5" s="26">
        <f t="shared" si="0"/>
        <v>0</v>
      </c>
      <c r="I5" s="26">
        <f t="shared" si="1"/>
        <v>0</v>
      </c>
      <c r="J5" s="26">
        <f t="shared" si="2"/>
        <v>0</v>
      </c>
    </row>
    <row r="6" spans="1:10" ht="15.75">
      <c r="A6" s="3">
        <f t="shared" si="3"/>
        <v>4</v>
      </c>
      <c r="B6" s="4" t="s">
        <v>93</v>
      </c>
      <c r="C6" s="45"/>
      <c r="D6" s="45"/>
      <c r="E6" s="19" t="s">
        <v>36</v>
      </c>
      <c r="F6" s="2">
        <v>100</v>
      </c>
      <c r="G6" s="44"/>
      <c r="H6" s="26">
        <f t="shared" si="0"/>
        <v>0</v>
      </c>
      <c r="I6" s="26">
        <f t="shared" si="1"/>
        <v>0</v>
      </c>
      <c r="J6" s="26">
        <f t="shared" si="2"/>
        <v>0</v>
      </c>
    </row>
    <row r="7" spans="1:10" ht="15.75">
      <c r="A7" s="3">
        <f t="shared" si="3"/>
        <v>5</v>
      </c>
      <c r="B7" s="4" t="s">
        <v>94</v>
      </c>
      <c r="C7" s="45"/>
      <c r="D7" s="45"/>
      <c r="E7" s="19" t="s">
        <v>36</v>
      </c>
      <c r="F7" s="2">
        <v>100</v>
      </c>
      <c r="G7" s="44"/>
      <c r="H7" s="26">
        <f t="shared" si="0"/>
        <v>0</v>
      </c>
      <c r="I7" s="26">
        <f t="shared" si="1"/>
        <v>0</v>
      </c>
      <c r="J7" s="26">
        <f t="shared" si="2"/>
        <v>0</v>
      </c>
    </row>
    <row r="8" spans="1:10" ht="15.75">
      <c r="A8" s="3">
        <f t="shared" si="3"/>
        <v>6</v>
      </c>
      <c r="B8" s="4" t="s">
        <v>95</v>
      </c>
      <c r="C8" s="45"/>
      <c r="D8" s="45"/>
      <c r="E8" s="19" t="s">
        <v>36</v>
      </c>
      <c r="F8" s="2">
        <v>100</v>
      </c>
      <c r="G8" s="44"/>
      <c r="H8" s="26">
        <f t="shared" si="0"/>
        <v>0</v>
      </c>
      <c r="I8" s="26">
        <f t="shared" si="1"/>
        <v>0</v>
      </c>
      <c r="J8" s="26">
        <f t="shared" si="2"/>
        <v>0</v>
      </c>
    </row>
    <row r="9" spans="1:10" ht="15.75">
      <c r="A9" s="3">
        <f t="shared" si="3"/>
        <v>7</v>
      </c>
      <c r="B9" s="4" t="s">
        <v>96</v>
      </c>
      <c r="C9" s="45"/>
      <c r="D9" s="45"/>
      <c r="E9" s="19" t="s">
        <v>36</v>
      </c>
      <c r="F9" s="2">
        <v>100</v>
      </c>
      <c r="G9" s="44"/>
      <c r="H9" s="26">
        <f t="shared" si="0"/>
        <v>0</v>
      </c>
      <c r="I9" s="26">
        <f t="shared" si="1"/>
        <v>0</v>
      </c>
      <c r="J9" s="26">
        <f t="shared" si="2"/>
        <v>0</v>
      </c>
    </row>
    <row r="10" spans="7:10" ht="15.75">
      <c r="G10" s="42"/>
      <c r="H10" s="23" t="s">
        <v>141</v>
      </c>
      <c r="I10" s="27">
        <f>SUM(I3:I9)</f>
        <v>0</v>
      </c>
      <c r="J10" s="28">
        <f t="shared" si="2"/>
        <v>0</v>
      </c>
    </row>
    <row r="11" spans="8:10" ht="15.75">
      <c r="H11" s="10"/>
      <c r="I11" s="10"/>
      <c r="J11" s="10"/>
    </row>
  </sheetData>
  <sheetProtection password="CC71" sheet="1"/>
  <protectedRanges>
    <protectedRange sqref="G2:H2" name="Range1"/>
  </protectedRange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shibar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laptop2</dc:creator>
  <cp:keywords/>
  <dc:description/>
  <cp:lastModifiedBy>Ralica Tuikova</cp:lastModifiedBy>
  <cp:lastPrinted>2014-03-24T12:58:49Z</cp:lastPrinted>
  <dcterms:created xsi:type="dcterms:W3CDTF">2004-12-26T14:26:21Z</dcterms:created>
  <dcterms:modified xsi:type="dcterms:W3CDTF">2014-03-31T13:15:59Z</dcterms:modified>
  <cp:category/>
  <cp:version/>
  <cp:contentType/>
  <cp:contentStatus/>
</cp:coreProperties>
</file>