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defaultThemeVersion="124226"/>
  <bookViews>
    <workbookView xWindow="0" yWindow="0" windowWidth="13380" windowHeight="5700" activeTab="2"/>
  </bookViews>
  <sheets>
    <sheet name="Sheet3" sheetId="4" r:id="rId1"/>
    <sheet name="Sheet1" sheetId="1" r:id="rId2"/>
    <sheet name="Sheet2" sheetId="2" r:id="rId3"/>
  </sheets>
  <calcPr calcId="145621"/>
</workbook>
</file>

<file path=xl/calcChain.xml><?xml version="1.0" encoding="utf-8"?>
<calcChain xmlns="http://schemas.openxmlformats.org/spreadsheetml/2006/main">
  <c r="K8" i="2" l="1"/>
  <c r="L8" i="2" s="1"/>
  <c r="K7" i="2"/>
  <c r="L7" i="2" s="1"/>
  <c r="K6" i="2"/>
  <c r="L6" i="2" s="1"/>
  <c r="K5" i="2"/>
  <c r="L5" i="2" s="1"/>
  <c r="K4" i="2"/>
  <c r="L4" i="2" s="1"/>
  <c r="K3" i="2"/>
  <c r="J8" i="2"/>
  <c r="J7" i="2"/>
  <c r="J6" i="2"/>
  <c r="J5" i="2"/>
  <c r="J4" i="2"/>
  <c r="J3" i="2"/>
  <c r="L5" i="1"/>
  <c r="M5" i="1" s="1"/>
  <c r="K5" i="1"/>
  <c r="L4" i="1"/>
  <c r="M4" i="1" s="1"/>
  <c r="K4" i="1"/>
  <c r="L3" i="1"/>
  <c r="M3" i="1" s="1"/>
  <c r="K3" i="1"/>
  <c r="K9" i="2" l="1"/>
  <c r="L9" i="2" s="1"/>
  <c r="L3" i="2"/>
  <c r="L6" i="1"/>
  <c r="M6" i="1" s="1"/>
</calcChain>
</file>

<file path=xl/sharedStrings.xml><?xml version="1.0" encoding="utf-8"?>
<sst xmlns="http://schemas.openxmlformats.org/spreadsheetml/2006/main" count="49" uniqueCount="28">
  <si>
    <t>№</t>
  </si>
  <si>
    <t>Медикамент-излъчващ коронарен стент. Медикамент: Биолимус А9 с дозировка 15.6 μg/mm - аблуминално покритие. Водач: 0,014“, Дизайн: квадратична връзка с "S" образни конектори с дебелина на стратове 0.0047“/0.12mm и модел с 6 или 9 корони; Ro маркери 90 и 100 см от върха, Профил на преминаване на лезия :0.018“/0.46mm, Диаметър на шафт: Проксимално 2.0F, Дистално 2.6/2.8F; Хидрофилно покритие W-II; Полезна дължина: 142 см; Радиална сила: &gt; 0.67 bar / 500 mmHg. Възможност за отваряне на клетка на стратове: 1.56mm                                                              Дължина: 8/11/14/18/24/28/33/36mm; Диаметър: 2.25/ 2.50/2.75/3.00/3.50 и 4.00mm.</t>
  </si>
  <si>
    <t xml:space="preserve">Медикамент-излъчващ коронарен стент от кобалт-хромова сплав (F562). Медикамент: Биолимус А9 с дозировка 15.6 μg/mm, и биоразградим полимер: Полилактид (PLA) Водач: 0,014“, Хидрофилно покритие W-II;  Дизайн: S-образни и прави конектори с квадратична връзка на стратове  с дебелина 0.0035“/0.09мм, и модел с 6 или 9 корони; Ro маркери 90 и 100 см от върха, Профил на преминаване на лезия: 0,016“, Диаметър на шафт: Проксимално 2.0F/0.0265", Дистално 2,6F/0.034"; Хидрофилно покритие W-II; Полезна дължина: 142 см;  Възможност за отваряне на клетка на стратове: 1.56mm; Радиална сила: &gt; 0.67 bar/500 mmHg. Дължина: 9/14/19/24/29/33/36mm; Диаметър: 2.25/2.50/2.75/3.00/3.50/4.00mm; </t>
  </si>
  <si>
    <t>Водещ катетър с коаксиален дизайн и хидрофилно покритие на дисталния сегмент – 50см. Заострена краен отвор на вътрешния катетър за подобряване на OTW проводимостта. Оплетка от неръждаема стомана, увита от наилон, позволяваща отлично въртене. Различни конфигурации при 6Fr, 7Fr, 8Fr; дължина 90см</t>
  </si>
  <si>
    <t>Микропунктурен интродюсер сет за радиален и феморален  достъп с хидрофилно покритие и специална флексорна технология. Дължина/размер на интродююсер: 7cm/6.0Fr и нитинолов водач .018" с дължина 25cm; 13cm/5.0, 6.0, 7.0Fr и нитинолов водач 0.18" с дължина 40cm; 23cm/5.0, 6.0, 7.0Fr 7cmС и нитинолов водач .018" с дължина 80cm. Размер/дължина на игла: 21G/4cm. Дължина на дилататор, съответно за интродюсер 7cm - 13cm, за интродюсер 13cm - 19cm, за интродюсер 23cm - 29cm.</t>
  </si>
  <si>
    <t>Стандартен водач - неръждаема стомана с тефлоново покритие. Наличие на специален T-J  връх за минимизиране на трвами. Прав и извит - с радиус на кривка: 1.5, 3, 7.5, 15mm. Диаметър: .018/.021/.025/.032/.035/.038". Дължина: 145/180/260cm</t>
  </si>
  <si>
    <t>Микроводач с мандрил от неръждаема стомана. Специално изработен връх улесняващ проходимостта с различна твърдост: 6/12/18/25g. Диаметър: .014". Дължина на водач: 135/190/300cm.</t>
  </si>
  <si>
    <t>Наименование</t>
  </si>
  <si>
    <t>Мярка</t>
  </si>
  <si>
    <t>Количество</t>
  </si>
  <si>
    <t>бр.</t>
  </si>
  <si>
    <t>Обособена позиция II - Интродюсери, катетри и балони</t>
  </si>
  <si>
    <t>Обособена позиция I - Стентове</t>
  </si>
  <si>
    <t>Коронарен РТCА балон катетър - RX; съвместим с водач 0,014“, Материал на балон: Polyamide Elastomer; Hypotube проксимален дизай на шафт; Диаметър на шафт: Просимално 2.0 F, Дистално 2.362F; Полезна дължина: 142 mm; Хидрофилно покритие W-II; Профил на преминаване на лезия: 0.018" / 0.46 mm.
Дължина: 10, 15, 20, 25, 30mm; Диаметър: 1.50, 2.00, 2.50, 2.75, 3.00, 3.50, 4.00mm.</t>
  </si>
  <si>
    <t>Флексорен интродюсер за контралатерален достъп с дължина 55 и 40 см</t>
  </si>
  <si>
    <t>Периферен стент за каротидно стентиране, съвместим с ,018" водач и 5 Fr интродюсер</t>
  </si>
  <si>
    <t>Търговско наименование</t>
  </si>
  <si>
    <t>Производител</t>
  </si>
  <si>
    <t>Каталожен номер</t>
  </si>
  <si>
    <t>Код НЗОК</t>
  </si>
  <si>
    <t>Брой в опаковка</t>
  </si>
  <si>
    <t>„Доставка на ангиографски медицински изделия и консумативи“</t>
  </si>
  <si>
    <t>Ед. цена без ДДС</t>
  </si>
  <si>
    <t>Ед. цена  с  ДДС</t>
  </si>
  <si>
    <t>Обща стойност без ДДС</t>
  </si>
  <si>
    <t>Обща стойност с ДДС</t>
  </si>
  <si>
    <t>ОБЩО:</t>
  </si>
  <si>
    <t>ЦЕНОВО ПРЕДЛОЖЕНИЕ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</si>
</sst>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Helv"/>
    </font>
    <font>
      <sz val="10"/>
      <name val="ATRotisSemiSans"/>
    </font>
    <font>
      <sz val="10"/>
      <name val="Rotis SemiSans Std"/>
      <family val="3"/>
    </font>
    <font>
      <sz val="10"/>
      <color indexed="8"/>
      <name val="ARIAL"/>
      <family val="2"/>
      <charset val="1"/>
    </font>
    <font>
      <sz val="11"/>
      <color indexed="8"/>
      <name val="Calibri"/>
      <family val="2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5" fillId="0" borderId="0" applyBorder="0" applyProtection="0">
      <alignment wrapText="1"/>
    </xf>
    <xf numFmtId="0" fontId="3" fillId="0" borderId="0"/>
    <xf numFmtId="0" fontId="2" fillId="0" borderId="0"/>
    <xf numFmtId="0" fontId="6" fillId="3" borderId="0">
      <alignment horizontal="left" vertical="center"/>
    </xf>
    <xf numFmtId="0" fontId="6" fillId="3" borderId="0">
      <alignment horizontal="left" vertical="center"/>
    </xf>
    <xf numFmtId="0" fontId="6" fillId="3" borderId="0">
      <alignment horizontal="right" vertical="center"/>
    </xf>
    <xf numFmtId="0" fontId="4" fillId="0" borderId="0"/>
    <xf numFmtId="0" fontId="7" fillId="0" borderId="0"/>
    <xf numFmtId="0" fontId="4" fillId="0" borderId="0"/>
    <xf numFmtId="0" fontId="10" fillId="0" borderId="0">
      <alignment vertical="top"/>
    </xf>
    <xf numFmtId="0" fontId="11" fillId="0" borderId="0"/>
    <xf numFmtId="0" fontId="10" fillId="0" borderId="0">
      <alignment vertical="top"/>
    </xf>
    <xf numFmtId="0" fontId="6" fillId="4" borderId="0">
      <alignment horizontal="left" vertical="center"/>
    </xf>
    <xf numFmtId="0" fontId="9" fillId="0" borderId="0"/>
    <xf numFmtId="0" fontId="8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13" fillId="0" borderId="1" xfId="0" applyFont="1" applyFill="1" applyBorder="1" applyAlignment="1">
      <alignment horizontal="center" vertical="center" wrapText="1"/>
    </xf>
    <xf numFmtId="0" fontId="14" fillId="2" borderId="1" xfId="1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wrapText="1"/>
    </xf>
    <xf numFmtId="0" fontId="13" fillId="0" borderId="2" xfId="0" applyFont="1" applyBorder="1" applyAlignment="1">
      <alignment horizontal="left" vertical="center" wrapText="1"/>
    </xf>
    <xf numFmtId="0" fontId="0" fillId="0" borderId="1" xfId="0" applyBorder="1"/>
    <xf numFmtId="0" fontId="16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left" vertical="center" wrapText="1"/>
    </xf>
    <xf numFmtId="0" fontId="17" fillId="0" borderId="0" xfId="0" applyFont="1"/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20" fillId="4" borderId="1" xfId="0" applyNumberFormat="1" applyFont="1" applyFill="1" applyBorder="1" applyAlignment="1">
      <alignment horizontal="center" vertical="center" wrapText="1"/>
    </xf>
    <xf numFmtId="4" fontId="19" fillId="4" borderId="1" xfId="0" applyNumberFormat="1" applyFont="1" applyFill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4" fontId="21" fillId="0" borderId="1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0" fontId="22" fillId="0" borderId="0" xfId="0" applyFont="1"/>
    <xf numFmtId="0" fontId="22" fillId="0" borderId="0" xfId="0" applyFont="1" applyFill="1"/>
  </cellXfs>
  <cellStyles count="31">
    <cellStyle name="Normal" xfId="0" builtinId="0"/>
    <cellStyle name="Normal 10" xfId="25"/>
    <cellStyle name="Normal 2" xfId="1"/>
    <cellStyle name="Normal 2 2" xfId="2"/>
    <cellStyle name="Normal 2 3" xfId="19"/>
    <cellStyle name="Normal 2 4" xfId="18"/>
    <cellStyle name="Normal 2 5" xfId="27"/>
    <cellStyle name="Normal 3" xfId="3"/>
    <cellStyle name="Normal 3 2" xfId="4"/>
    <cellStyle name="Normal 3 3" xfId="11"/>
    <cellStyle name="Normal 3 3 2" xfId="30"/>
    <cellStyle name="Normal 3 4" xfId="26"/>
    <cellStyle name="Normal 4" xfId="5"/>
    <cellStyle name="Normal 4 2" xfId="6"/>
    <cellStyle name="Normal 4 2 2" xfId="12"/>
    <cellStyle name="Normal 4 3" xfId="28"/>
    <cellStyle name="Normal 5" xfId="7"/>
    <cellStyle name="Normal 6" xfId="9"/>
    <cellStyle name="Normal 7" xfId="8"/>
    <cellStyle name="Normal 7 2" xfId="29"/>
    <cellStyle name="Normal 8" xfId="20"/>
    <cellStyle name="Normal 9" xfId="21"/>
    <cellStyle name="S2" xfId="13"/>
    <cellStyle name="S4" xfId="14"/>
    <cellStyle name="S5" xfId="15"/>
    <cellStyle name="S8" xfId="22"/>
    <cellStyle name="Standard 2 3" xfId="23"/>
    <cellStyle name="Standard 3" xfId="16"/>
    <cellStyle name="Standard_Tabelle1" xfId="24"/>
    <cellStyle name="Style 1" xfId="17"/>
    <cellStyle name="Стил 4" xfId="10"/>
  </cellStyles>
  <dxfs count="0"/>
  <tableStyles count="0" defaultTableStyle="TableStyleMedium2" defaultPivotStyle="PivotStyleLight16"/>
  <colors>
    <mruColors>
      <color rgb="FFD7F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B16"/>
  <sheetViews>
    <sheetView workbookViewId="0">
      <selection activeCell="B13" sqref="B13"/>
    </sheetView>
  </sheetViews>
  <sheetFormatPr defaultRowHeight="15"/>
  <cols>
    <col min="9" max="9" width="9.140625" customWidth="1"/>
  </cols>
  <sheetData>
    <row r="12" spans="1:2" ht="31.5">
      <c r="B12" s="13" t="s">
        <v>27</v>
      </c>
    </row>
    <row r="16" spans="1:2" ht="21">
      <c r="A16" s="14" t="s">
        <v>21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opLeftCell="A4" zoomScale="110" zoomScaleNormal="110" workbookViewId="0">
      <selection activeCell="J3" sqref="J3"/>
    </sheetView>
  </sheetViews>
  <sheetFormatPr defaultRowHeight="15.75"/>
  <cols>
    <col min="1" max="1" width="3.85546875" bestFit="1" customWidth="1"/>
    <col min="2" max="2" width="68" customWidth="1"/>
    <col min="3" max="3" width="8.42578125" bestFit="1" customWidth="1"/>
    <col min="4" max="4" width="15.140625" bestFit="1" customWidth="1"/>
    <col min="5" max="6" width="18.28515625" bestFit="1" customWidth="1"/>
    <col min="7" max="7" width="13.85546875" bestFit="1" customWidth="1"/>
    <col min="8" max="9" width="11.85546875" bestFit="1" customWidth="1"/>
    <col min="10" max="10" width="9.5703125" style="15" customWidth="1"/>
    <col min="11" max="11" width="9.7109375" style="15" customWidth="1"/>
    <col min="12" max="13" width="11.85546875" style="15" bestFit="1" customWidth="1"/>
  </cols>
  <sheetData>
    <row r="1" spans="1:13" ht="30" customHeight="1">
      <c r="A1" s="8" t="s">
        <v>12</v>
      </c>
      <c r="B1" s="8"/>
      <c r="C1" s="8"/>
      <c r="D1" s="8"/>
    </row>
    <row r="2" spans="1:13" ht="65.25" customHeight="1">
      <c r="A2" s="1" t="s">
        <v>0</v>
      </c>
      <c r="B2" s="1" t="s">
        <v>7</v>
      </c>
      <c r="C2" s="1" t="s">
        <v>8</v>
      </c>
      <c r="D2" s="1" t="s">
        <v>9</v>
      </c>
      <c r="E2" s="1" t="s">
        <v>16</v>
      </c>
      <c r="F2" s="1" t="s">
        <v>17</v>
      </c>
      <c r="G2" s="1" t="s">
        <v>18</v>
      </c>
      <c r="H2" s="1" t="s">
        <v>19</v>
      </c>
      <c r="I2" s="1" t="s">
        <v>20</v>
      </c>
      <c r="J2" s="16" t="s">
        <v>22</v>
      </c>
      <c r="K2" s="16" t="s">
        <v>23</v>
      </c>
      <c r="L2" s="16" t="s">
        <v>24</v>
      </c>
      <c r="M2" s="16" t="s">
        <v>25</v>
      </c>
    </row>
    <row r="3" spans="1:13" ht="195">
      <c r="A3" s="3">
        <v>1</v>
      </c>
      <c r="B3" s="4" t="s">
        <v>2</v>
      </c>
      <c r="C3" s="2" t="s">
        <v>10</v>
      </c>
      <c r="D3" s="5">
        <v>15</v>
      </c>
      <c r="E3" s="9"/>
      <c r="F3" s="9"/>
      <c r="G3" s="9"/>
      <c r="H3" s="10"/>
      <c r="I3" s="9"/>
      <c r="J3" s="17"/>
      <c r="K3" s="17">
        <f>J3*1.2</f>
        <v>0</v>
      </c>
      <c r="L3" s="17">
        <f>D3*J3</f>
        <v>0</v>
      </c>
      <c r="M3" s="17">
        <f>L3*1.2</f>
        <v>0</v>
      </c>
    </row>
    <row r="4" spans="1:13" ht="180">
      <c r="A4" s="3">
        <v>2</v>
      </c>
      <c r="B4" s="6" t="s">
        <v>1</v>
      </c>
      <c r="C4" s="2" t="s">
        <v>10</v>
      </c>
      <c r="D4" s="5">
        <v>10</v>
      </c>
      <c r="E4" s="9"/>
      <c r="F4" s="9"/>
      <c r="G4" s="9"/>
      <c r="H4" s="10"/>
      <c r="I4" s="9"/>
      <c r="J4" s="17"/>
      <c r="K4" s="17">
        <f>J4*1.2</f>
        <v>0</v>
      </c>
      <c r="L4" s="17">
        <f>D4*J4</f>
        <v>0</v>
      </c>
      <c r="M4" s="17">
        <f>L4*1.2</f>
        <v>0</v>
      </c>
    </row>
    <row r="5" spans="1:13" ht="49.5" customHeight="1">
      <c r="A5" s="3">
        <v>3</v>
      </c>
      <c r="B5" s="6" t="s">
        <v>15</v>
      </c>
      <c r="C5" s="2" t="s">
        <v>10</v>
      </c>
      <c r="D5" s="5">
        <v>1</v>
      </c>
      <c r="E5" s="9"/>
      <c r="F5" s="9"/>
      <c r="G5" s="9"/>
      <c r="H5" s="10"/>
      <c r="I5" s="9"/>
      <c r="J5" s="17"/>
      <c r="K5" s="17">
        <f t="shared" ref="K5" si="0">J5*1.2</f>
        <v>0</v>
      </c>
      <c r="L5" s="17">
        <f t="shared" ref="L5" si="1">D5*J5</f>
        <v>0</v>
      </c>
      <c r="M5" s="17">
        <f t="shared" ref="M5" si="2">L5*1.2</f>
        <v>0</v>
      </c>
    </row>
    <row r="6" spans="1:13">
      <c r="E6" s="11"/>
      <c r="F6" s="11"/>
      <c r="G6" s="11"/>
      <c r="H6" s="11"/>
      <c r="I6" s="11"/>
      <c r="K6" s="18" t="s">
        <v>26</v>
      </c>
      <c r="L6" s="19">
        <f>SUM(L3:L5)</f>
        <v>0</v>
      </c>
      <c r="M6" s="19">
        <f>L6*1.2</f>
        <v>0</v>
      </c>
    </row>
    <row r="7" spans="1:13">
      <c r="E7" s="11"/>
      <c r="F7" s="11"/>
      <c r="G7" s="11"/>
      <c r="H7" s="11"/>
      <c r="I7" s="11"/>
      <c r="K7" s="20"/>
      <c r="L7" s="21"/>
      <c r="M7" s="21"/>
    </row>
    <row r="8" spans="1:13">
      <c r="E8" s="11"/>
      <c r="F8" s="11"/>
      <c r="G8" s="11"/>
      <c r="H8" s="11"/>
      <c r="I8" s="11"/>
      <c r="L8" s="22"/>
    </row>
    <row r="9" spans="1:13">
      <c r="E9" s="11"/>
      <c r="F9" s="11"/>
      <c r="G9" s="11"/>
      <c r="H9" s="11"/>
      <c r="I9" s="11"/>
    </row>
    <row r="10" spans="1:13">
      <c r="E10" s="11"/>
      <c r="F10" s="11"/>
      <c r="G10" s="11"/>
      <c r="H10" s="11"/>
      <c r="I10" s="11"/>
    </row>
    <row r="11" spans="1:13">
      <c r="E11" s="11"/>
      <c r="F11" s="11"/>
      <c r="G11" s="11"/>
      <c r="H11" s="11"/>
      <c r="I11" s="11"/>
    </row>
    <row r="12" spans="1:13">
      <c r="E12" s="11"/>
      <c r="F12" s="11"/>
      <c r="G12" s="11"/>
      <c r="H12" s="11"/>
      <c r="I12" s="11"/>
    </row>
    <row r="13" spans="1:13">
      <c r="E13" s="11"/>
      <c r="F13" s="11"/>
      <c r="G13" s="11"/>
      <c r="H13" s="11"/>
      <c r="I13" s="11"/>
    </row>
    <row r="14" spans="1:13">
      <c r="E14" s="11"/>
      <c r="F14" s="11"/>
      <c r="G14" s="11"/>
      <c r="H14" s="11"/>
      <c r="I14" s="11"/>
    </row>
    <row r="15" spans="1:13">
      <c r="E15" s="11"/>
      <c r="F15" s="11"/>
      <c r="G15" s="11"/>
      <c r="H15" s="11"/>
      <c r="I15" s="11"/>
    </row>
  </sheetData>
  <protectedRanges>
    <protectedRange sqref="J2" name="Range2_1"/>
  </protectedRanges>
  <mergeCells count="1">
    <mergeCell ref="A1:D1"/>
  </mergeCells>
  <pageMargins left="0.39370078740157483" right="0.39370078740157483" top="0.39370078740157483" bottom="0.3937007874015748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I3" sqref="I3:I8"/>
    </sheetView>
  </sheetViews>
  <sheetFormatPr defaultRowHeight="15.75"/>
  <cols>
    <col min="1" max="1" width="3.85546875" bestFit="1" customWidth="1"/>
    <col min="2" max="2" width="80" customWidth="1"/>
    <col min="3" max="3" width="8.42578125" bestFit="1" customWidth="1"/>
    <col min="4" max="4" width="15" bestFit="1" customWidth="1"/>
    <col min="5" max="6" width="18.28515625" bestFit="1" customWidth="1"/>
    <col min="7" max="7" width="13.85546875" bestFit="1" customWidth="1"/>
    <col min="8" max="8" width="11.85546875" bestFit="1" customWidth="1"/>
    <col min="9" max="10" width="8.42578125" style="15" customWidth="1"/>
    <col min="11" max="12" width="11.85546875" style="15" bestFit="1" customWidth="1"/>
    <col min="13" max="13" width="9.140625" style="23"/>
  </cols>
  <sheetData>
    <row r="1" spans="1:13" ht="30" customHeight="1">
      <c r="A1" s="8" t="s">
        <v>11</v>
      </c>
      <c r="B1" s="8"/>
      <c r="C1" s="8"/>
      <c r="D1" s="8"/>
    </row>
    <row r="2" spans="1:13" ht="60.75" customHeight="1">
      <c r="A2" s="1" t="s">
        <v>0</v>
      </c>
      <c r="B2" s="1" t="s">
        <v>7</v>
      </c>
      <c r="C2" s="1" t="s">
        <v>8</v>
      </c>
      <c r="D2" s="1" t="s">
        <v>9</v>
      </c>
      <c r="E2" s="1" t="s">
        <v>16</v>
      </c>
      <c r="F2" s="1" t="s">
        <v>17</v>
      </c>
      <c r="G2" s="1" t="s">
        <v>18</v>
      </c>
      <c r="H2" s="1" t="s">
        <v>20</v>
      </c>
      <c r="I2" s="16" t="s">
        <v>22</v>
      </c>
      <c r="J2" s="16" t="s">
        <v>23</v>
      </c>
      <c r="K2" s="16" t="s">
        <v>24</v>
      </c>
      <c r="L2" s="16" t="s">
        <v>25</v>
      </c>
      <c r="M2" s="24"/>
    </row>
    <row r="3" spans="1:13" ht="107.25" customHeight="1">
      <c r="A3" s="3">
        <v>1</v>
      </c>
      <c r="B3" s="6" t="s">
        <v>13</v>
      </c>
      <c r="C3" s="2" t="s">
        <v>10</v>
      </c>
      <c r="D3" s="5">
        <v>28</v>
      </c>
      <c r="E3" s="9"/>
      <c r="F3" s="9"/>
      <c r="G3" s="9"/>
      <c r="H3" s="9"/>
      <c r="I3" s="17"/>
      <c r="J3" s="17">
        <f>I3*1.2</f>
        <v>0</v>
      </c>
      <c r="K3" s="17">
        <f>D3*I3</f>
        <v>0</v>
      </c>
      <c r="L3" s="17">
        <f>K3*1.2</f>
        <v>0</v>
      </c>
    </row>
    <row r="4" spans="1:13" ht="60.75" customHeight="1">
      <c r="A4" s="5">
        <v>2</v>
      </c>
      <c r="B4" s="4" t="s">
        <v>6</v>
      </c>
      <c r="C4" s="2" t="s">
        <v>10</v>
      </c>
      <c r="D4" s="5">
        <v>12</v>
      </c>
      <c r="E4" s="9"/>
      <c r="F4" s="9"/>
      <c r="G4" s="9"/>
      <c r="H4" s="9"/>
      <c r="I4" s="17"/>
      <c r="J4" s="17">
        <f>I4*1.2</f>
        <v>0</v>
      </c>
      <c r="K4" s="17">
        <f t="shared" ref="K4:K8" si="0">D4*I4</f>
        <v>0</v>
      </c>
      <c r="L4" s="17">
        <f>K4*1.2</f>
        <v>0</v>
      </c>
    </row>
    <row r="5" spans="1:13" ht="119.25" customHeight="1">
      <c r="A5" s="5">
        <v>3</v>
      </c>
      <c r="B5" s="4" t="s">
        <v>4</v>
      </c>
      <c r="C5" s="2" t="s">
        <v>10</v>
      </c>
      <c r="D5" s="5">
        <v>22</v>
      </c>
      <c r="E5" s="9"/>
      <c r="F5" s="9"/>
      <c r="G5" s="9"/>
      <c r="H5" s="9"/>
      <c r="I5" s="17"/>
      <c r="J5" s="17">
        <f t="shared" ref="J5:J8" si="1">I5*1.2</f>
        <v>0</v>
      </c>
      <c r="K5" s="17">
        <f t="shared" si="0"/>
        <v>0</v>
      </c>
      <c r="L5" s="17">
        <f t="shared" ref="L5:L8" si="2">K5*1.2</f>
        <v>0</v>
      </c>
    </row>
    <row r="6" spans="1:13" ht="66.75" customHeight="1">
      <c r="A6" s="5">
        <v>4</v>
      </c>
      <c r="B6" s="7" t="s">
        <v>5</v>
      </c>
      <c r="C6" s="2" t="s">
        <v>10</v>
      </c>
      <c r="D6" s="5">
        <v>22</v>
      </c>
      <c r="E6" s="9"/>
      <c r="F6" s="9"/>
      <c r="G6" s="9"/>
      <c r="H6" s="9"/>
      <c r="I6" s="17"/>
      <c r="J6" s="17">
        <f t="shared" si="1"/>
        <v>0</v>
      </c>
      <c r="K6" s="17">
        <f t="shared" si="0"/>
        <v>0</v>
      </c>
      <c r="L6" s="17">
        <f t="shared" si="2"/>
        <v>0</v>
      </c>
    </row>
    <row r="7" spans="1:13" ht="26.25" customHeight="1">
      <c r="A7" s="5">
        <v>5</v>
      </c>
      <c r="B7" s="4" t="s">
        <v>14</v>
      </c>
      <c r="C7" s="2" t="s">
        <v>10</v>
      </c>
      <c r="D7" s="5">
        <v>5</v>
      </c>
      <c r="E7" s="9"/>
      <c r="F7" s="9"/>
      <c r="G7" s="9"/>
      <c r="H7" s="9"/>
      <c r="I7" s="17"/>
      <c r="J7" s="17">
        <f t="shared" si="1"/>
        <v>0</v>
      </c>
      <c r="K7" s="17">
        <f t="shared" si="0"/>
        <v>0</v>
      </c>
      <c r="L7" s="17">
        <f t="shared" si="2"/>
        <v>0</v>
      </c>
    </row>
    <row r="8" spans="1:13" ht="86.25" customHeight="1">
      <c r="A8" s="5">
        <v>6</v>
      </c>
      <c r="B8" s="4" t="s">
        <v>3</v>
      </c>
      <c r="C8" s="2" t="s">
        <v>10</v>
      </c>
      <c r="D8" s="5">
        <v>12</v>
      </c>
      <c r="E8" s="9"/>
      <c r="F8" s="9"/>
      <c r="G8" s="9"/>
      <c r="H8" s="9"/>
      <c r="I8" s="17"/>
      <c r="J8" s="17">
        <f t="shared" si="1"/>
        <v>0</v>
      </c>
      <c r="K8" s="17">
        <f t="shared" si="0"/>
        <v>0</v>
      </c>
      <c r="L8" s="17">
        <f t="shared" si="2"/>
        <v>0</v>
      </c>
    </row>
    <row r="9" spans="1:13">
      <c r="G9" s="11"/>
      <c r="H9" s="11"/>
      <c r="J9" s="18" t="s">
        <v>26</v>
      </c>
      <c r="K9" s="19">
        <f>SUM(K3:K8)</f>
        <v>0</v>
      </c>
      <c r="L9" s="19">
        <f>K9*1.2</f>
        <v>0</v>
      </c>
    </row>
    <row r="10" spans="1:13">
      <c r="E10" s="11"/>
      <c r="F10" s="11"/>
      <c r="G10" s="11"/>
      <c r="H10" s="11"/>
      <c r="J10" s="20"/>
      <c r="K10" s="21"/>
      <c r="L10" s="21"/>
    </row>
    <row r="11" spans="1:13">
      <c r="G11" s="11"/>
      <c r="H11" s="11"/>
      <c r="J11" s="20"/>
      <c r="K11" s="21"/>
      <c r="L11" s="21"/>
    </row>
    <row r="12" spans="1:13">
      <c r="E12" s="12"/>
      <c r="F12" s="12"/>
      <c r="G12" s="11"/>
      <c r="H12" s="11"/>
    </row>
    <row r="13" spans="1:13">
      <c r="E13" s="11"/>
      <c r="F13" s="11"/>
      <c r="G13" s="11"/>
      <c r="H13" s="11"/>
    </row>
    <row r="14" spans="1:13">
      <c r="E14" s="11"/>
      <c r="F14" s="11"/>
      <c r="G14" s="11"/>
      <c r="H14" s="11"/>
    </row>
    <row r="15" spans="1:13">
      <c r="E15" s="11"/>
      <c r="F15" s="11"/>
      <c r="G15" s="11"/>
      <c r="H15" s="11"/>
    </row>
    <row r="16" spans="1:13">
      <c r="E16" s="11"/>
      <c r="F16" s="11"/>
      <c r="G16" s="11"/>
      <c r="H16" s="11"/>
    </row>
    <row r="17" spans="5:8">
      <c r="E17" s="11"/>
      <c r="F17" s="11"/>
      <c r="G17" s="11"/>
      <c r="H17" s="11"/>
    </row>
    <row r="18" spans="5:8">
      <c r="E18" s="11"/>
      <c r="F18" s="11"/>
      <c r="G18" s="11"/>
      <c r="H18" s="11"/>
    </row>
    <row r="19" spans="5:8">
      <c r="E19" s="11"/>
      <c r="F19" s="11"/>
      <c r="G19" s="11"/>
      <c r="H19" s="11"/>
    </row>
    <row r="20" spans="5:8">
      <c r="E20" s="11"/>
      <c r="F20" s="11"/>
      <c r="G20" s="11"/>
      <c r="H20" s="11"/>
    </row>
    <row r="21" spans="5:8">
      <c r="E21" s="11"/>
      <c r="F21" s="11"/>
      <c r="G21" s="11"/>
      <c r="H21" s="11"/>
    </row>
    <row r="22" spans="5:8">
      <c r="E22" s="11"/>
      <c r="F22" s="11"/>
      <c r="G22" s="11"/>
      <c r="H22" s="11"/>
    </row>
    <row r="23" spans="5:8">
      <c r="E23" s="11"/>
      <c r="F23" s="11"/>
      <c r="G23" s="11"/>
      <c r="H23" s="11"/>
    </row>
  </sheetData>
  <protectedRanges>
    <protectedRange sqref="I2" name="Range2_1"/>
  </protectedRanges>
  <mergeCells count="1">
    <mergeCell ref="A1:D1"/>
  </mergeCells>
  <pageMargins left="0.39370078740157483" right="0.39370078740157483" top="0.39370078740157483" bottom="0.3937007874015748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Sheet3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2014-07-30T12:21:17Z</dcterms:created>
  <dcterms:modified xsi:type="dcterms:W3CDTF">2018-06-12T10:16:07Z</dcterms:modified>
</cp:coreProperties>
</file>