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30" activeTab="38"/>
  </bookViews>
  <sheets>
    <sheet name="0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  <sheet name="36" sheetId="37" r:id="rId37"/>
    <sheet name="37" sheetId="38" r:id="rId38"/>
    <sheet name="38" sheetId="39" r:id="rId39"/>
  </sheets>
  <definedNames/>
  <calcPr fullCalcOnLoad="1"/>
</workbook>
</file>

<file path=xl/sharedStrings.xml><?xml version="1.0" encoding="utf-8"?>
<sst xmlns="http://schemas.openxmlformats.org/spreadsheetml/2006/main" count="1169" uniqueCount="424">
  <si>
    <t>Наименование</t>
  </si>
  <si>
    <t>Мярка</t>
  </si>
  <si>
    <t>бр</t>
  </si>
  <si>
    <t>Спринцовки еднократни - трисъставни 2сс</t>
  </si>
  <si>
    <t>Спринцовки еднократни - трисъставни 5сс</t>
  </si>
  <si>
    <t>Спринцовки еднократни - трисъставни 10сс</t>
  </si>
  <si>
    <t>Спринцовки еднократни - трисъставни 20сс</t>
  </si>
  <si>
    <t>Удължители за перфузор 200см</t>
  </si>
  <si>
    <t>Удължители за перфузор 200см фотозащитени</t>
  </si>
  <si>
    <t>Игли еднократни-0.9/50</t>
  </si>
  <si>
    <t>Игли еднократни-0.45/19</t>
  </si>
  <si>
    <t>Игли еднократни-0.45/16</t>
  </si>
  <si>
    <t>Игли еднократни-0.45/13</t>
  </si>
  <si>
    <t>Игли еднократни-0.6/30</t>
  </si>
  <si>
    <t>Игли еднократни-0.7/30</t>
  </si>
  <si>
    <t>Игли еднократни-0.8/40</t>
  </si>
  <si>
    <t>Игли еднократни-0.8/50</t>
  </si>
  <si>
    <t>Игли еднократни-0.9/40</t>
  </si>
  <si>
    <t>Ланцети стерилни</t>
  </si>
  <si>
    <t>Затворена система за измерване на урина</t>
  </si>
  <si>
    <t>Торба за събиране на урина към затворена система за измерване на урина</t>
  </si>
  <si>
    <t>Периферни венозни катетри без крилца - 2 инча 14G</t>
  </si>
  <si>
    <t>Периферни венозни катетри без крилца - 2 инча 16G</t>
  </si>
  <si>
    <t>Периферни венозни катетри без крилца - 2 инча 18G</t>
  </si>
  <si>
    <t>Периферни венозни катетри без крилца - 2 инча 20G</t>
  </si>
  <si>
    <t xml:space="preserve">Трипътно кранче </t>
  </si>
  <si>
    <t>Трипътно кранче с удължител</t>
  </si>
  <si>
    <t>Многопътник за венозно вливане с 3 кранчета и адаптер за венозен път с удължител</t>
  </si>
  <si>
    <t>Многопътник за венозно вливане с 3 кранчета и адаптер за венозен път</t>
  </si>
  <si>
    <t>Многопътник за венозно вливане с 5 кранчета и адаптор с удължител</t>
  </si>
  <si>
    <t>Многопътник за венозно вливане с 5 кранчета и адаптор</t>
  </si>
  <si>
    <t>Бътерфлайки  21, 23, 25</t>
  </si>
  <si>
    <t>Системи за трансфузия на кръв от сакове с филтър</t>
  </si>
  <si>
    <t>Системи - за измерване на централно венозно налягане</t>
  </si>
  <si>
    <t>Скала за системи за измерване на централво венозно налягане</t>
  </si>
  <si>
    <t>Удължители за системи за централно венозно налягане</t>
  </si>
  <si>
    <t>Системи - за водно солеви разтвори  с прецизен дозатор</t>
  </si>
  <si>
    <t>Системи за водно солеви разтвори</t>
  </si>
  <si>
    <t>Капачка затваряща венозен път за многократно инжектиране през мембрана</t>
  </si>
  <si>
    <t>Катетри аспирационни, ендоброхиални, със странични отвори, прави, дължина 52см 10 F</t>
  </si>
  <si>
    <t>Адаптор за регулиране на вакуум</t>
  </si>
  <si>
    <t xml:space="preserve">Абдоминални дренове 18, 20, 24, 26, 28 </t>
  </si>
  <si>
    <t>Гофриран дрен - плосък</t>
  </si>
  <si>
    <t>Кер дрен / Т-tube/ латексов</t>
  </si>
  <si>
    <t>Кер дрен /Т-tube/ силиконов</t>
  </si>
  <si>
    <t>Назален катетър за подаване на кислород тип очила за деца</t>
  </si>
  <si>
    <t>Назален катетър за подаване на кислород тип очила за възрастни</t>
  </si>
  <si>
    <t>Маски за подавне на кислород тип Ешман за деца</t>
  </si>
  <si>
    <t>Маски за инхалация</t>
  </si>
  <si>
    <t>Уростомни торбички за възрастни с възможност за отвеждане в стерилна дренажна система</t>
  </si>
  <si>
    <t>Уростомни торбички за деца с възможност за отвеждане в стерилна дренажна система</t>
  </si>
  <si>
    <t>Торбичка с плочка за колостома</t>
  </si>
  <si>
    <t>Торбичка без плочка за колостома</t>
  </si>
  <si>
    <t>Торбичка за илеостома</t>
  </si>
  <si>
    <t>Ийзи флоу дренаж  300/12 с рентгеноконтрастна нишка</t>
  </si>
  <si>
    <t>Ийзи флоу дренаж  500/10 с рентгеноконтрастна нишка</t>
  </si>
  <si>
    <t>Ийзи флоу дренаж 8мм с рентгеноконтрастна нишка</t>
  </si>
  <si>
    <t>Наконечник за аспирация - коронарен 12ch</t>
  </si>
  <si>
    <t>Наконечник за аспирация - за ЕКК 18ch</t>
  </si>
  <si>
    <t>бр.</t>
  </si>
  <si>
    <t>Система за външна аспирация тип Янкауер 18ch, дължина 2,5м - 3м</t>
  </si>
  <si>
    <t>Интраоперативна биопсична игла тип Силверман</t>
  </si>
  <si>
    <t>Система за дълготрайна венозна трансфузия, еквивалентна за перисталтична инфузионна помпа Space</t>
  </si>
  <si>
    <t>Сет за плеврална пункция</t>
  </si>
  <si>
    <t>Йозе бод - метално</t>
  </si>
  <si>
    <t>Йозе-метално</t>
  </si>
  <si>
    <t>Държачи за йозета</t>
  </si>
  <si>
    <t>Универсален електрод за периферни отвеждания за ЕКГ – тип щипка</t>
  </si>
  <si>
    <t>Стерилен сет за обличане на Ц рамо ф 70</t>
  </si>
  <si>
    <t>Превръзка за трахеостомия 9см/9см</t>
  </si>
  <si>
    <t>Престилки-Полиетиленови еднократни предни</t>
  </si>
  <si>
    <t>Пластмасови иригатори за очистителна клизма</t>
  </si>
  <si>
    <t>Четки за цитонамазки</t>
  </si>
  <si>
    <t>Презервативи</t>
  </si>
  <si>
    <t>Вакуум електроди</t>
  </si>
  <si>
    <t>Вагинални спекулуми за еднократна употреба</t>
  </si>
  <si>
    <t>Еднократни бъбрековидни легенчета</t>
  </si>
  <si>
    <t>Електроди детски лепящи</t>
  </si>
  <si>
    <t>Електроди еднократни лепящи за възрастни</t>
  </si>
  <si>
    <t>Електроден контактен шпрей</t>
  </si>
  <si>
    <t>Пъпни клампи</t>
  </si>
  <si>
    <t xml:space="preserve">Ръкавици-Полиетилен еднократни нестерилни </t>
  </si>
  <si>
    <t>Ръкавици-Стерилни за аспирация /кополимер/</t>
  </si>
  <si>
    <t>Хемостатична гъба тубуларна 30мм/80мм</t>
  </si>
  <si>
    <t>Хемостатична гъба плоска 8,5/4,0/1,0см</t>
  </si>
  <si>
    <t>Шапка тип шлем</t>
  </si>
  <si>
    <t>Шапка тип барета</t>
  </si>
  <si>
    <t>Стерилен силно абсорбиращ компрес-10см/15см</t>
  </si>
  <si>
    <t>Стерилен силно абсорбиращ компрес-10см/10см</t>
  </si>
  <si>
    <t>Трислойна полиуретанова стерилна превръзка за пети</t>
  </si>
  <si>
    <t>Фиксираща превръзка за абокат с допълнително подсилване за деца 5см/5,7см</t>
  </si>
  <si>
    <t>Препарат за ензимво почистване на рани от некроза</t>
  </si>
  <si>
    <t>Препарат за рехидратиране и отстраняване на некротична тъкан</t>
  </si>
  <si>
    <t>Водонепропусклив спрей за сухи рани</t>
  </si>
  <si>
    <t>Стерилна антисептична превръзка -размер 15/15</t>
  </si>
  <si>
    <t>Стерилна антисептична превръзка -размер 10/10</t>
  </si>
  <si>
    <t>Стерилна антисептична превръзка -размер 5/5</t>
  </si>
  <si>
    <t>Стерилна превръзка за бързо изгранулиране на ексудиращи рани- полиуретанова, самозалепваща 22,5/22,5</t>
  </si>
  <si>
    <t>Стерилна превръзка за бързо изгранулиране на ексудиращи рани- полиуретанова, самозалепваща 17,5/17,5</t>
  </si>
  <si>
    <t>Стерилна превръзка за бързо изгранулиране на ексудиращи рани- полиуретанова, самозалепваща 12,5/12,5</t>
  </si>
  <si>
    <t>Стерилна превръзка за бързо изгранулиране на ексудиращи рани- полиуретанова, самозалепваща 7,5/7,5</t>
  </si>
  <si>
    <t>Стерилна превръзка за бързо изгранулиране на ексудиращи рани- полиуретанова, трислойна 10/20</t>
  </si>
  <si>
    <t>Стерилна превръзка за бързо изгранулиране на ексудиращи рани- полиуретанова, трислойна 15/15</t>
  </si>
  <si>
    <t>Постоперативна превръзка- водоустойчива и бактериозащитна -15,5/8,5</t>
  </si>
  <si>
    <t>Постоперативна превръзка- водоустойчива и бактериозащитна- 25см/10см</t>
  </si>
  <si>
    <t>Фиксираща хипоалергична лепенка-Прозрачна микроперфорирана 5см/10м</t>
  </si>
  <si>
    <t>Фиксираща хипоалергична лепенка-Прозрачна микроперфорирана 2.5см/10м</t>
  </si>
  <si>
    <t>Гипсови бинтове-20см/2,7м</t>
  </si>
  <si>
    <t>Гипсови бинтове-15см/2,7м</t>
  </si>
  <si>
    <t>Гипсови бинтове-10см/2,7м</t>
  </si>
  <si>
    <t xml:space="preserve">Силно абсорбиращ компрес интегриран в чаршаф с размери 180см/80см </t>
  </si>
  <si>
    <t xml:space="preserve">8.6. 4 кърпи 33/33 см; </t>
  </si>
  <si>
    <t>6.10. 4 кърпи 33/33см;</t>
  </si>
  <si>
    <t>6.6. лепящ чаршаф с прорез 200/260см.</t>
  </si>
  <si>
    <t>6.4. Чаршаф 150/200см;</t>
  </si>
  <si>
    <t xml:space="preserve">6.3. ЧАРШАФ 75/90см; </t>
  </si>
  <si>
    <t>5.4. 2 кърпи 33/33 см.</t>
  </si>
  <si>
    <t>5.2. ангиографски чаршаф с 2 отвора за феморални артер.</t>
  </si>
  <si>
    <t>1.7.2 лепящи ленти 10/50см</t>
  </si>
  <si>
    <t>1.6.2 покривала за краката 35х25см</t>
  </si>
  <si>
    <t>Тампони, напоени с глицерин и лимонов аромат, за хигиена в устата, освежаващи и стимулиращи слюноотделянето</t>
  </si>
  <si>
    <t>Хирургически предпазни очила с ниска степен на изпотяване</t>
  </si>
  <si>
    <t>Торакални дренове без троакар, размери 28, 32, 36</t>
  </si>
  <si>
    <t>Торакални дренове с троакар, размери 24, 28, 32</t>
  </si>
  <si>
    <t>Игли за тънкоиглена биопсия еквивалентни на DCHN -22-15. OU</t>
  </si>
  <si>
    <t>Игли за тънкоиглена биопсия еквивалентни на  DCHN -20-15. OU</t>
  </si>
  <si>
    <t>Игли за тънкоиглена биопсия еквивалентни на  DCHN -18-15. OU</t>
  </si>
  <si>
    <t>СПРИНЦОВКИ</t>
  </si>
  <si>
    <t>ИГЛИ ЗА МЕДИЦИНСКА УПОТРЕБА</t>
  </si>
  <si>
    <t>ЛАНЦЕТИ ЗА КРЪВ</t>
  </si>
  <si>
    <t>БАНКИ ТИП ТОРБИЧКА ЗА УРИНА</t>
  </si>
  <si>
    <t>КАТЕТРИ</t>
  </si>
  <si>
    <t>СОНДИ</t>
  </si>
  <si>
    <t>ДРЕНАЖИ</t>
  </si>
  <si>
    <t>МАСКИ</t>
  </si>
  <si>
    <t>ХИРУРГИЧЕСКИ РЪКАВИЦИ</t>
  </si>
  <si>
    <t>ХЕМОСТАТИЧНИ ГЪБИ</t>
  </si>
  <si>
    <t>ПРЕВРЪЗКИ</t>
  </si>
  <si>
    <t>І.</t>
  </si>
  <si>
    <t>ІІ.</t>
  </si>
  <si>
    <t>ІІІ.</t>
  </si>
  <si>
    <t>ІV.</t>
  </si>
  <si>
    <t>V.</t>
  </si>
  <si>
    <t>VІ.</t>
  </si>
  <si>
    <t>VІІ.</t>
  </si>
  <si>
    <t>VІІІ.</t>
  </si>
  <si>
    <t>ІХ.</t>
  </si>
  <si>
    <t>Х.</t>
  </si>
  <si>
    <t>ХІ.</t>
  </si>
  <si>
    <t>ХІІ.</t>
  </si>
  <si>
    <t>ХІІІ.</t>
  </si>
  <si>
    <t>ХІV.</t>
  </si>
  <si>
    <t>ХV.</t>
  </si>
  <si>
    <t>ХVІ.</t>
  </si>
  <si>
    <t>ХVІІ.</t>
  </si>
  <si>
    <t>ХVІІІ.</t>
  </si>
  <si>
    <t>ХІХ.</t>
  </si>
  <si>
    <t>ХХ.</t>
  </si>
  <si>
    <t>ХХІ.</t>
  </si>
  <si>
    <t>ХХІІ.</t>
  </si>
  <si>
    <t>ХХІІІ.</t>
  </si>
  <si>
    <t>ХХІV.</t>
  </si>
  <si>
    <t>ХХV.</t>
  </si>
  <si>
    <t>ХХVІ.</t>
  </si>
  <si>
    <t>ХХVІІ.</t>
  </si>
  <si>
    <t>ХХVІІІ.</t>
  </si>
  <si>
    <t>ХХІХ.</t>
  </si>
  <si>
    <t>ХХХ.</t>
  </si>
  <si>
    <t>ХХХІ.</t>
  </si>
  <si>
    <t>ХХХІІ.</t>
  </si>
  <si>
    <t>ХХХІІІ.</t>
  </si>
  <si>
    <t>Игли еднократни 2.1/40</t>
  </si>
  <si>
    <t>БИОПСИЧНИ ИГЛИ</t>
  </si>
  <si>
    <t>СКАЛПЕЛИ И НОЖЧЕТА</t>
  </si>
  <si>
    <t>ТОРБИ ЗА ВЪНШНА АСПИРАЦИЯ</t>
  </si>
  <si>
    <t>СИСТЕМА ЗА ВЪНШНА АСПИРАЦИЯ И ДРЕНАЖ</t>
  </si>
  <si>
    <t>СИСТЕМИ ЗА ИНФУЗИОННИ ПОМПИ</t>
  </si>
  <si>
    <t>СТИМУЛИРАЩ СПИРОМЕТЪР</t>
  </si>
  <si>
    <t>Стерилен сет за обличане на Ц рамо ф 50</t>
  </si>
  <si>
    <t>СТЕРИЛЕН СИЛНО АБСОРБИРАЩ КОМПРЕС</t>
  </si>
  <si>
    <t>ФОЛИО ЗА ОПЕРАТИВНО ПОЛЕ</t>
  </si>
  <si>
    <t>ГИПСОВИ БИНТОВЕ</t>
  </si>
  <si>
    <t>Системи инфузионни с антибактериален въздушен филтър със сигурно включване / със завъртане / към различни видове  канюли</t>
  </si>
  <si>
    <t>Игли еднократни 1.2 / 40</t>
  </si>
  <si>
    <t>Канюла аспирационна  с антибактериален филтър и  затваряща се клапа 5F 22</t>
  </si>
  <si>
    <t xml:space="preserve">Маски- за подаване на кислород тип Ешман за възрастни </t>
  </si>
  <si>
    <t>3.</t>
  </si>
  <si>
    <t>4.</t>
  </si>
  <si>
    <t>5.</t>
  </si>
  <si>
    <t>6.</t>
  </si>
  <si>
    <t>7.</t>
  </si>
  <si>
    <t>8.</t>
  </si>
  <si>
    <t>9.</t>
  </si>
  <si>
    <t xml:space="preserve">СИСТЕМИ ИНФУЗИОННИ </t>
  </si>
  <si>
    <t>Престилки-Нестерилни за еднократна  употреба от нетъкан текстил, разлечни размери</t>
  </si>
  <si>
    <t>Аспирационен набор за трахиален секрет</t>
  </si>
  <si>
    <t>Торби уринаторни с клапан 150см/200см,  2л</t>
  </si>
  <si>
    <t>Ръкавици нитрил без пудра, нестерилни, размер S,M,L , 24 см. със заоблен ръб на маншета, с грапава повърхност на пръстите, цвят син</t>
  </si>
  <si>
    <t>Ръкавици нитрил без пудра, нестерилни, размер S,M,L , 24 см. със заоблен ръб на маншета, с грапава повърхност на пръстите, цвят бял</t>
  </si>
  <si>
    <t>Ръкавици стерилни хирургически, латексови без ограничителен ринг, с пудра,  леко грапави, допълнително избелени с ниво на протеини под 0,30 мг на 1,0 гр.</t>
  </si>
  <si>
    <t>Ръкавици-стерилни операционни хипоалергични без латекс, без пудра, сенситив</t>
  </si>
  <si>
    <t>2.</t>
  </si>
  <si>
    <t>ХХХІV.</t>
  </si>
  <si>
    <t xml:space="preserve">ИНДИВИДУАЛНИ ТЕРМОМЕТРИ </t>
  </si>
  <si>
    <t>Наконечници за тимпанометър
 ТМ 262 /различен размер/</t>
  </si>
  <si>
    <t>Електроден контактен гел</t>
  </si>
  <si>
    <t>Шпатули еднократни стерилни за гърло</t>
  </si>
  <si>
    <t>1</t>
  </si>
  <si>
    <t>АСПИРАЦИОННА КАНЮЛА</t>
  </si>
  <si>
    <t>ХХХV.</t>
  </si>
  <si>
    <t>ТАМПОНИ ЗА УСТНА КУХИНА</t>
  </si>
  <si>
    <t>Периферни венозни катетри с крилца -16G</t>
  </si>
  <si>
    <t>Периферни венозни катетри с крилца -18G</t>
  </si>
  <si>
    <t>Периферни венозни катетри с крилца -20G</t>
  </si>
  <si>
    <t xml:space="preserve">Периферни венозни катетри с крилца -22G </t>
  </si>
  <si>
    <t>Периферни венозни катетри с крилца -24G</t>
  </si>
  <si>
    <t>Дезиле 8 F (2,8мм. х 3,5мм., L10см ) интродюсер с хемостатична клапа и сет  за въвеждане; покриващо стерилно чорапче</t>
  </si>
  <si>
    <t>Сет за канюлиране на артерия по Селдингер 20 G – 8 см.</t>
  </si>
  <si>
    <t>Сет за канюлиране на артерия по Селдингер 22 G – 5 см.</t>
  </si>
  <si>
    <t>Сет за канюлиране на артерия по Селдингер 22 G – 8 см.</t>
  </si>
  <si>
    <t>Централен венозен катетър по Селдингер, Четерилуменен  F8, с дължина 15,20 см.</t>
  </si>
  <si>
    <t>Сонди за хранене с допълнителен извод Ch 14, 16, 18, 20.</t>
  </si>
  <si>
    <t xml:space="preserve">Стомашна сонда /за ентерално хранене/, дебелина Ch 16, с дренажен отвор за стомаха  </t>
  </si>
  <si>
    <t>Сонда назо-йеюнална, самопридвижваща се, за ентерално хранене, CH/FR   16/9 , 150 см.</t>
  </si>
  <si>
    <t>Сонда спираща кървенето от варици на хранопровода, еквивалентна на сонда Блекмор, Ch 18</t>
  </si>
  <si>
    <t>Скалпели еднократни №№10, 11, 15</t>
  </si>
  <si>
    <t>РАЗНИ МЕДИЦИНСКИ КОНСУМАТИВИ</t>
  </si>
  <si>
    <t>СТЕРИЛНИ ТОРБИЧКИ</t>
  </si>
  <si>
    <t>СПЕЦИАЛЕН ЧАРШАФ</t>
  </si>
  <si>
    <t>чифт</t>
  </si>
  <si>
    <t xml:space="preserve">Хирургични маски от хипоалергичен нетъкан материал, със защитен прозрачен шлем, с покритие против изпотяване, с бактериална филтрация над 98% </t>
  </si>
  <si>
    <t xml:space="preserve">Хирургични маски от хипоалергичен нетъкан материал, трислойни с назален клип, фиксация с връзки, бактериална и аерозолна филтрация </t>
  </si>
  <si>
    <t>Стерилен  джоб за инструменти  с адхезивна лента, размер 33/38</t>
  </si>
  <si>
    <t>Стерилен  джоб за инструментис две отделения,  с  две адхезивни ленти, размер 17Х29</t>
  </si>
  <si>
    <t>Стерилен  чувал за операционна маса от нетъкан текстил, размер  77/145</t>
  </si>
  <si>
    <t xml:space="preserve">Хирургичен стерилен ръкав, нетъкан текстил с фиксация в двата края </t>
  </si>
  <si>
    <t>Стерилни операционни чаршафи без прорез, с лепенка, 75см/100см</t>
  </si>
  <si>
    <t>Стерилни операционни чаршафи с прорез 6/9,5см, с лепенка, 75см/90см</t>
  </si>
  <si>
    <t>Стерилни операционни чаршафи - без прорез 75см/90см</t>
  </si>
  <si>
    <t>Стерилни крачоли от мек трислоен нетъкан материал за покриване на краката с размери  50/110</t>
  </si>
  <si>
    <t>ТУПФЕРИ И ЛЕНТИ</t>
  </si>
  <si>
    <t>Рентгенопозитивни тупфери  от памучна марля, 24 нишки на квадратен сантиметър, нестерилни, размер  S</t>
  </si>
  <si>
    <t xml:space="preserve"> СТЕРИЛНИ ПРЕСТИЛКИ</t>
  </si>
  <si>
    <t>НЕСТЕРИЛНО ОБЛЕКЛО</t>
  </si>
  <si>
    <t>ХХХVІ.</t>
  </si>
  <si>
    <t>компл.</t>
  </si>
  <si>
    <t>Антимикробно инцизионно фолио за оперативно поле,  стерилно, размер -66см/60см / , инцизионна антимикробна част 56см Х 60см.</t>
  </si>
  <si>
    <t>Антимикробно инцизионно фолио за оперативно поле,  стерилно, размер - 44см/35см / , инцизионна антимикробна част 34см Х 35см.</t>
  </si>
  <si>
    <t>Инцизионно фолио за оперативно поле,  стерилно , прозрачно , дишащо, размер 60см/45см, инцизионна част 50см/45см</t>
  </si>
  <si>
    <t>Инцизионно фолио за оперативно поле,  стерилно , прозрачно , дишащо, размер 90см/60см, инцизионна част - 60см/60см</t>
  </si>
  <si>
    <t>Превръзка с нанокристално сребро 10см/10см</t>
  </si>
  <si>
    <t>Хипоалергична фиксираща превръзка подсилена с марля 5см/7см</t>
  </si>
  <si>
    <t>Хипоалергична фиксираща превръзка подсилена с марля 10см/8см</t>
  </si>
  <si>
    <t>Хипоалергична фиксираща превръзка подсилена с марля 15см/10см</t>
  </si>
  <si>
    <t>Хипоалергична фиксираща превръзка подсилена с марля 20см/10см</t>
  </si>
  <si>
    <t>Хипоалергична фиксираща превръзка подсилена с марля 25см/10см</t>
  </si>
  <si>
    <t>ХХХVІІ.</t>
  </si>
  <si>
    <t>Синтетичен гипсов бинт за имобилизация, олекотен, плетен материал от фибростъкло импрегниран с полиуретанова смола - различни цветове- размер 5см. / 3,6 см.</t>
  </si>
  <si>
    <t>Синтетичен гипсов бинт за имобилизация, олекотен, плетен материал от фибростъкло импрегниран с полиуретанова смола - различни цветове- размер 7,5см. / 3,6 см.</t>
  </si>
  <si>
    <t>Синтетичен гипсов бинт за имобилизация, олекотен, плетен материал от фибростъкло импрегниран с полиуретанова смола - различни цветове- размер 10см. / 3,6 см.</t>
  </si>
  <si>
    <t>Синтетичен гипсов бинт за имобилизация, олекотен, плетен материал от фибростъкло импрегниран с полиуретанова смола - различни цветове- размер 12см. / 3,6 см.</t>
  </si>
  <si>
    <t>Синтетичен подгипсов чорап - фино плетен, гладък и здрав, щадящ кожата - размер 5см/1м</t>
  </si>
  <si>
    <t>Синтетичен подгипсов чорап - фино плетен, гладък и здрав, щадящ кожата - размер 7,5см/1м</t>
  </si>
  <si>
    <t>Синтетичен подгипсов чорап - фино плетен, гладък и здрав, щадящ кожата - размер 10см/1м</t>
  </si>
  <si>
    <t>Синтетична вата - висококачествена, мека и абсорбираща полиестерна подгипсова вата , 7,5 см/2,7м</t>
  </si>
  <si>
    <t>Синтетична вата - висококачествена, мека и абсорбираща полиестерна подгипсова вата , 10см/2,7м</t>
  </si>
  <si>
    <t>СИНТЕТИЧНИ ГИПСОВИ БИНТОВЕ И АКСЕСОАРИ КЪМ ТЯХ</t>
  </si>
  <si>
    <t>Търговско наименование</t>
  </si>
  <si>
    <t>Производител</t>
  </si>
  <si>
    <t>Размери и брой в опаковка</t>
  </si>
  <si>
    <t>Каталожен номер</t>
  </si>
  <si>
    <t>Количество</t>
  </si>
  <si>
    <t>Ед. цена без ДДС</t>
  </si>
  <si>
    <t>Ед. цена  с  ДДС</t>
  </si>
  <si>
    <t>Обща стойност без ДДС</t>
  </si>
  <si>
    <t>Обща стойност с ДДС</t>
  </si>
  <si>
    <t>Общо:</t>
  </si>
  <si>
    <t>№ по ред</t>
  </si>
  <si>
    <t>Спринцовки еднократни - За промивки 100мл с луер адаптор</t>
  </si>
  <si>
    <t>Спринцовки еднократни - За перфузор с игла 50мл</t>
  </si>
  <si>
    <t>Спринцовки еднократни - За перфузор с игла 20мл</t>
  </si>
  <si>
    <t>Спринцовки еднократни - За перфузор 10мл</t>
  </si>
  <si>
    <t>Спринцовки еднократни - За перфузор - фотозащитени 50мл</t>
  </si>
  <si>
    <t>Спринцовки еднократни - Инсулинови с игла 1мл</t>
  </si>
  <si>
    <t>Игла за хистологична биопсия 19 G, 9-10 см, дълж. на препарата 1см</t>
  </si>
  <si>
    <t>Игла за хистологична биопсия 16 G, 9-10 см, дълж. на препарата 2 см</t>
  </si>
  <si>
    <t>Торби за външна аспирация еквивалентни - система Вакуфикс 3л</t>
  </si>
  <si>
    <t>Централен венозен катетър по Селдингер,  Трилуменен F7, G-18, дължини 15, 20 см.</t>
  </si>
  <si>
    <t>Термодилуционнен катетър 7 F, 110см., 4 луменен, S извивка, с хепариново покритие</t>
  </si>
  <si>
    <t>Сет за канюлиране на артерия по Селдингер 18 G, 20 G - 16 см.</t>
  </si>
  <si>
    <t>Централен венозен катетър по Селдингер, двулуменен, педиатричен, 5 F, 13 см.</t>
  </si>
  <si>
    <t>Централен венозен катетър по Селдингер, трилуменен, педиатричен, 5 F, 13 см.</t>
  </si>
  <si>
    <t>Централен венозен катетър за висок поток, двулуменен, F12, Техника по Селдингер, с дължина 20, 25 см.</t>
  </si>
  <si>
    <t>Централен венозен катетър за висок поток, трилумен , F12, Техника по Селдингер, с дължина 20, 25 см.</t>
  </si>
  <si>
    <t>Еднолумен централен венозен катетър,техника катетър през катетър G 14,16,18,20, с дължина 32, 45, 70 см</t>
  </si>
  <si>
    <t>Антибактериален, дву-,три  лумен централен венозен катетър, F7, Техника по Селдингер, с дължина 15,20 см.</t>
  </si>
  <si>
    <t>Антибактериален, четирилуменен централен венозен катетър, F8, Техника по Селдингер, с дължина 15,20 см.</t>
  </si>
  <si>
    <t>Централен венозен катетър по Селдингер,  Еднолуменен F7, G-16,G-18,G-20, дължини 15,20 см.</t>
  </si>
  <si>
    <t>Централен венозен катетър по Селдингер,  Двулуменен F7, G-18, дължини 15,20 см.</t>
  </si>
  <si>
    <t>Катетри ректални №№ 18, 20, 22, 24</t>
  </si>
  <si>
    <t>Катетри аспирационни, ендоброхиални, със странични отвори, прави, дължина 52см 6F</t>
  </si>
  <si>
    <t>Катетри аспирационни, ендоброхиални, със странични отвори, прави, дължина 52см 8F</t>
  </si>
  <si>
    <t xml:space="preserve">Катетри аспирационни, ендоброхиални, със странични отвори, прави, дължина 52см 12 F </t>
  </si>
  <si>
    <t xml:space="preserve">Катетри аспирационни, ендоброхиални, със странични отвори, прави, дължина 52см 14 F </t>
  </si>
  <si>
    <t>Катетри аспирационни, ендоброхиални, със странични отвори, прави, дължина 52см 16 F</t>
  </si>
  <si>
    <t>Газови тръби №  26, 28, 30, 32</t>
  </si>
  <si>
    <t>Сонди – гастродуоденални Ch 12, 14, 16, 18 с рентгеноконтрастна нишка,  125 см.</t>
  </si>
  <si>
    <t>Сонди за хранене от Ch 4,5 до Ch 12, с дължина от 38 до 100 см.</t>
  </si>
  <si>
    <t>Редон дренаж  500 мл</t>
  </si>
  <si>
    <t>Редон дренаж  250 мл</t>
  </si>
  <si>
    <t>Редон дренаж  50 мл</t>
  </si>
  <si>
    <t>Латексов дрен тип Пецер № 24, 26, 28, 30, 32</t>
  </si>
  <si>
    <t>ПРЕДПАЗНИ ОЧИЛА</t>
  </si>
  <si>
    <t>Дренажни, стерилни кутии, двукамерни подходящи за един торакален дрен (плеврален или медиастинален), със силикон-латексов или латексов шлаух</t>
  </si>
  <si>
    <t>Дренажни, стерилни кутии, двукамерни подходящи за два отделни торакални дрена със силикон-латексов или латексов шлаух</t>
  </si>
  <si>
    <t>Дренажни, стерилни кутии, многокамерни, със силикон-латексов или латексов шлаух</t>
  </si>
  <si>
    <t>Дренажни, стерилни кутии, еднокамерни подходящи за един торакален дрен (за плеврален дрен), със силикон-латексов или латексов шлаух</t>
  </si>
  <si>
    <t>Апарат за стимулираща спирометрия /Спирометър/ за еднократна употреба</t>
  </si>
  <si>
    <t>Комплект гьодели № 00, 0, 1, 2, 3, 4, 5 в чантичка</t>
  </si>
  <si>
    <t>Ултразвук гел х 1 л.</t>
  </si>
  <si>
    <t>Калцуни за обувки № 45</t>
  </si>
  <si>
    <t>Ръкавици - нестерилни латекс, без талк размери S, M, L</t>
  </si>
  <si>
    <t>Ръкавици винил без пудра, размер S, M, L, 24 см със заоблен ръб на маншета</t>
  </si>
  <si>
    <t>Ръкавици - Операционни стерилни № 7, латекс с пудра,  със съдържание на протеини под 0,30 мг на 1,0 грам, без ръб</t>
  </si>
  <si>
    <t>Ръкавици - Операционни стерилни № 7,5, латекс с пудра,  със съдържание на протеини под 0,30 мг на 1,0 грам, без ръб</t>
  </si>
  <si>
    <t>Ръкавици - Операционни стерилни № 8,5, латекс с пудра,  със съдържание на протеини под 0,30 мг на 1,0 грам, без ръб</t>
  </si>
  <si>
    <t>Ръкавици - Операционни стерилни № 8, латекс с пудра,  със съдържание на протеини под 0,30 мг на 1,0 грам, без ръб</t>
  </si>
  <si>
    <t>Ръкавици стерилни латексови, без пудра, с изолиращо хидрофобно покритие (за ортопедия)</t>
  </si>
  <si>
    <t>Ръкавици стерилни с повишена чувствитеност, кафяви, без пудра с допълнителен силиконов слой ( за микрохирургия) със съдържание на протеини под 0,10 мг на 1,0 грам, без ръб</t>
  </si>
  <si>
    <t>Ръкавици - Операционни стерилни № 6,5, латекс с пудра,  със съдържание на протеини под 0,30 мг на 1,0 грам, без ръб</t>
  </si>
  <si>
    <t>Ръкавици - Операционни стерилни № 6, латекс с пудра,  със съдържание на протеини под 0,30 мг на 1,0 грам, без ръб</t>
  </si>
  <si>
    <t>Шапка тип  дамски шлем /да покриват дълги коси/</t>
  </si>
  <si>
    <t xml:space="preserve"> Хирургични  маски от хипоалергичен нетъкан материал, двуслойни с ластик   </t>
  </si>
  <si>
    <t xml:space="preserve">Хирургични маски от хипоалергичен нетъкан материал, антистатични, резистентни на течности, устойчиви на налягане от 120мм hg,   бактериална филтрация над 99% и филтрация  на частитци над 98%, тип " птицечовка " </t>
  </si>
  <si>
    <t>Стерилно покривало /чорап/ от нетъкан материал за покриване на крака, размер 25/80</t>
  </si>
  <si>
    <t>Стерилни операционни чаршафи - без прорез,  175/300 адхезивни, трислойни</t>
  </si>
  <si>
    <t>Фиксираща хипоалергична лепенка на копринена основа - 2.5см/10м</t>
  </si>
  <si>
    <t>Фиксираща хипоалергична лепенка на копринена основа - 5см/10м</t>
  </si>
  <si>
    <t>Фиксираща хипоалергична лепенка от нетъкан текстил - 10см/10см</t>
  </si>
  <si>
    <t xml:space="preserve"> Фиксираща хипоалергична лепенка от нетъкан текстил - 15см/10м</t>
  </si>
  <si>
    <t xml:space="preserve"> Фиксираща хипоалергична лепенка от нетъкан текстил -  5см/10м</t>
  </si>
  <si>
    <t>Постоперативна превръзка- водоустойчива и бактериозащитна - 6,5см/5см</t>
  </si>
  <si>
    <t>Постоперативна превръзка- водоустойчива и бактериозащитна - 20см/10см</t>
  </si>
  <si>
    <t>Суха незалепваща стерилна превръзка- 5см/5см</t>
  </si>
  <si>
    <t>Суха незалепваща стерилна превръзка- 10см/10см</t>
  </si>
  <si>
    <t>Суха незалепваща стерилна превръзка- 20см/10см</t>
  </si>
  <si>
    <t>Изолационни стерилни торбички, за експлантирани органи, размер 50см/50см</t>
  </si>
  <si>
    <t xml:space="preserve">Сет за кардиохирургия                                                                                </t>
  </si>
  <si>
    <t>Универсален сет</t>
  </si>
  <si>
    <t xml:space="preserve">Лапароскопски сет </t>
  </si>
  <si>
    <t>Лапароскопски сет Б</t>
  </si>
  <si>
    <t>Сет за ангиогафия</t>
  </si>
  <si>
    <t>Сет за ортопедия</t>
  </si>
  <si>
    <t>Сет за урология</t>
  </si>
  <si>
    <t>Сет /тур сет/ за урология</t>
  </si>
  <si>
    <t>1.8. 4 кърпи 33/33см</t>
  </si>
  <si>
    <t>1.1. чаршаф за операционна маса 150х200</t>
  </si>
  <si>
    <t>1.2. чувал за маса за инструменти 80/145</t>
  </si>
  <si>
    <t>1.3. чаршаф 150х 175</t>
  </si>
  <si>
    <t>1.4. чаршаф с отвор и покривало за перинеума 200х 260см</t>
  </si>
  <si>
    <t>1.5. гръден чаршаф 250х 315 см</t>
  </si>
  <si>
    <t>2.1. 1 чаршаф за операционна маса 150/200см;</t>
  </si>
  <si>
    <t>2.2. чувал за маса за инструменти 80/145см;</t>
  </si>
  <si>
    <t>2.3. чаршаф 75/90см;</t>
  </si>
  <si>
    <t>2.4. лепящи чаршафи 75/90</t>
  </si>
  <si>
    <t>2.5. лепящ чаршаф 170/175см</t>
  </si>
  <si>
    <t>2.6. лепящ чаршаф 150/240см</t>
  </si>
  <si>
    <t>2.7. лепяща лента 10/50см;</t>
  </si>
  <si>
    <t>2.8. 4 кърпи 33/33см;</t>
  </si>
  <si>
    <t>3.1. Чаршаф за операционна маса 150/200</t>
  </si>
  <si>
    <t>3.2. чувал за маса за инструменти 80/145см;</t>
  </si>
  <si>
    <t>3.3. Лапароскопски чаршаф с прозрачен джоб за инструменти 260/320см;</t>
  </si>
  <si>
    <t>3.4. Лапароскопски чаршаф с прозрачен джоб за инструменти 260/320см;</t>
  </si>
  <si>
    <t>3.5. Лапароскопски чаршаф с прозрачен джоб за инструменти 260/320см;</t>
  </si>
  <si>
    <t>4.1. 1 чаршаф за операц.маса 150/200</t>
  </si>
  <si>
    <t>4.2. чувал за маса за инструменти 80/145см;</t>
  </si>
  <si>
    <t>4.3. чаршаф 75/90см</t>
  </si>
  <si>
    <t>4.4. лапароскопски чаршаф с прозрачен джоб за инструм.</t>
  </si>
  <si>
    <t>5.1. чаршаф за операционна маса 150/200</t>
  </si>
  <si>
    <t>5.3. фиксатор за тръби 9/12,5 см.</t>
  </si>
  <si>
    <t>6.1. чаршаф за операционна маса 150/200см;</t>
  </si>
  <si>
    <t>6.2. чувал за маса за инструменти 808145см;</t>
  </si>
  <si>
    <t>6.5. чорап 35/120 см;</t>
  </si>
  <si>
    <t>6.7. лепящ чаршаф 170/300см;</t>
  </si>
  <si>
    <t>6.8. лепящ чаршаф с прорез 200/260см;</t>
  </si>
  <si>
    <t>6.9. лепящи ленти 10/50см.;</t>
  </si>
  <si>
    <t>7.1. 1 чаршаф за операционна маса 150/200см;</t>
  </si>
  <si>
    <t>7.2. урологичен чаршаф със супрабичен лепящ прорез</t>
  </si>
  <si>
    <t>7.3. 1 лепяща лента 10/50 см;</t>
  </si>
  <si>
    <t>7.4. 4 кърпи 33/33см;</t>
  </si>
  <si>
    <t>8.1. 1 чаршаф за операц.маса 150/200см;</t>
  </si>
  <si>
    <t>8.2. 1 чувал за маса за инструменти 80/145см;</t>
  </si>
  <si>
    <t>8.3. чаршаф 75/90см;</t>
  </si>
  <si>
    <t>8.4. 1 чаршаф с прорез и мрежа 100х 230см;</t>
  </si>
  <si>
    <t>8.5. 2 крачола 75/120см.</t>
  </si>
  <si>
    <t>Рентгенопозитивни, четиридиплени марлени ленти, 20 нишки кв. см, втъкана памучна гайка с размери 90/8</t>
  </si>
  <si>
    <t>Стерилни еднократни  подсилени престилки от четири слоя SMMS нетъкан текстил, непропускащи течности, с двойно покритие на гърба, свободен дизайн, да се нагласява ширината около врата, плетени  маншети, размери  L, XL, ХХL</t>
  </si>
  <si>
    <t>Стерилни еднократни  подсилени престилки от три слоя SMS  нетъкан текстил, непропускащи течности, с двойно покритие на гърба, свободен дизайн, да се нагласява ширината около врата, плетени  маншети, размери  L, XL, ХХL</t>
  </si>
  <si>
    <t xml:space="preserve"> Индивидуален еднократен термометър за бързо и прецизно отчитане на температурата, нетоксичен, екологично чист / без живак, без латекс, без стъкло /.</t>
  </si>
  <si>
    <t xml:space="preserve"> Индивидуален еднократен термометър за продължително  отчитане на температурата, нетоксичен, екологично чист / без живак, без латекс, без стъкло /.</t>
  </si>
  <si>
    <t xml:space="preserve"> Индивидуален  термометър за многократна употреба, нетоксичен, екологично чист /без живак, без латекс, без стъкло/.</t>
  </si>
  <si>
    <t xml:space="preserve">Еднокранто  нестерилно облекло туника с панталон, от трислоен дишащ материал /SMS/, възпрепятстващ преминаването на бактерии с размери L, XL , XXL </t>
  </si>
  <si>
    <t xml:space="preserve">  “ДОСТАВКА НА  ОБЩОБОЛНИЧНИ И САНИТАРНО-ПРЕВЪРЗОЧНИ КОНСУМАТИВИ ПО ОБОСОБЕНИ ПОЗИЦИИ"</t>
  </si>
  <si>
    <t>ПРИНАДЛЕЖНОСТИ ЗА СЪДОВ ДОСТЪП И ТРАНСФУЗИЯ</t>
  </si>
  <si>
    <t>Биопсични игли за белодробни биопсии 16 G x 10 см</t>
  </si>
  <si>
    <t>Биопсични игли за белодробни биопсии 18 G x 10 см</t>
  </si>
  <si>
    <t>Биопсични игли за белодробни биопсии 20 G x 10 см</t>
  </si>
  <si>
    <t>Биопсични игли за плеврална и трансторакална биопсия 15 G x 4.6 см</t>
  </si>
  <si>
    <t>Биопсични игли за плеврална и трансторакална биопсия 17 G x 4.6 см</t>
  </si>
  <si>
    <t>Биопсични игли за плеврална и трансторакална биопсия 19 G x 4.9 см</t>
  </si>
  <si>
    <t>ХХХVІІІ.</t>
  </si>
  <si>
    <t>Превръзка прозрачна от полиуретанов филм, водонепропусклива, с прорез за фиксиране на катетри и канюли.Размер 6 Х 7 см.</t>
  </si>
  <si>
    <t>Превръзка прозрачна от полиуретанов филм, водонепропусклива, с абсорбираща подложка с прорез за фиксиране на катетри  и канюли, лепенка за фиксиране на катетрите и антидекубитална подложка. Размер 8 Х 9 см.</t>
  </si>
  <si>
    <t xml:space="preserve">Превръзка от нетъкан текстил с централна незалепваща подложка  8 Х 9 см. и прорез за интравенозна канюла. Допълнителна подложка против декубитус и лепенка за фиксация на системата. </t>
  </si>
  <si>
    <t>Термометри за тяло, аналогов, без живак, с галинстан, за многократна употреба</t>
  </si>
  <si>
    <t>СТЕРИЛНИ ПРЕВРЪЗКИ ЗА ПЕРИФЕРЕН ВЕНОЗЕН КАТЕТЪР</t>
  </si>
  <si>
    <t>3.6. 4 кърпи 33/33см;</t>
  </si>
  <si>
    <t>4.5. 4 кърпи  33/33 см;</t>
  </si>
  <si>
    <t>ЗАТВОРЕНА СИСТЕМА ЗА ИЗМЕРВАНЕ НА УРИНА</t>
  </si>
  <si>
    <t>СТОМНИ ТОРБИЧКИ И СПЕЦИАЛНИ ДРЕНОВЕ</t>
  </si>
  <si>
    <t>ШАПКИ, МАСКИ, СТЕРИЛНИ ИЗДЕЛИЯ</t>
  </si>
  <si>
    <t>СТЕРИЛНИ СЕТОВE ЗА ПОКРИВАНЕ</t>
  </si>
  <si>
    <t xml:space="preserve">ЦЕНОВО ПРЕДЛОЖЕНИЕ НА ОБЩЕСТВЕНА ПОРЪЧКА С ПРЕДМЕТ:  </t>
  </si>
  <si>
    <t>Приложение № 3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</si>
</sst>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лв&quot;;[Red]#,##0.00\ &quot;лв&quot;"/>
    <numFmt numFmtId="181" formatCode="0.0"/>
    <numFmt numFmtId="182" formatCode="#,##0.000"/>
    <numFmt numFmtId="183" formatCode="#,##0.0000"/>
    <numFmt numFmtId="184" formatCode="#,##0.0"/>
  </numFmts>
  <fonts count="45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2"/>
      <color indexed="49"/>
      <name val="Arial"/>
      <family val="2"/>
    </font>
    <font>
      <sz val="12"/>
      <color indexed="57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vertical="center" wrapText="1"/>
    </xf>
    <xf numFmtId="2" fontId="5" fillId="33" borderId="10" xfId="0" applyNumberFormat="1" applyFont="1" applyFill="1" applyBorder="1" applyAlignment="1">
      <alignment vertical="center" wrapText="1"/>
    </xf>
    <xf numFmtId="0" fontId="5" fillId="33" borderId="10" xfId="0" applyNumberFormat="1" applyFont="1" applyFill="1" applyBorder="1" applyAlignment="1">
      <alignment vertical="center" wrapText="1"/>
    </xf>
    <xf numFmtId="0" fontId="5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 applyProtection="1">
      <alignment vertical="center" wrapText="1"/>
      <protection locked="0"/>
    </xf>
    <xf numFmtId="4" fontId="5" fillId="33" borderId="10" xfId="0" applyNumberFormat="1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4" fontId="4" fillId="33" borderId="11" xfId="0" applyNumberFormat="1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NumberFormat="1" applyFont="1" applyBorder="1" applyAlignment="1">
      <alignment vertical="center" wrapText="1"/>
    </xf>
    <xf numFmtId="2" fontId="5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NumberFormat="1" applyFont="1" applyBorder="1" applyAlignment="1">
      <alignment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vertical="center" wrapText="1"/>
    </xf>
    <xf numFmtId="0" fontId="5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 wrapText="1"/>
    </xf>
    <xf numFmtId="3" fontId="4" fillId="33" borderId="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vertical="center" wrapText="1"/>
    </xf>
    <xf numFmtId="2" fontId="5" fillId="33" borderId="0" xfId="0" applyNumberFormat="1" applyFont="1" applyFill="1" applyBorder="1" applyAlignment="1">
      <alignment vertical="center" wrapText="1"/>
    </xf>
    <xf numFmtId="2" fontId="5" fillId="0" borderId="0" xfId="0" applyNumberFormat="1" applyFont="1" applyAlignment="1">
      <alignment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vertical="center" wrapText="1"/>
      <protection/>
    </xf>
    <xf numFmtId="0" fontId="10" fillId="0" borderId="0" xfId="0" applyFont="1" applyAlignment="1">
      <alignment horizontal="right"/>
    </xf>
    <xf numFmtId="49" fontId="5" fillId="33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N12" sqref="N12:N13"/>
    </sheetView>
  </sheetViews>
  <sheetFormatPr defaultColWidth="9.140625" defaultRowHeight="12.75"/>
  <sheetData>
    <row r="1" ht="12.75">
      <c r="N1" s="96" t="s">
        <v>423</v>
      </c>
    </row>
    <row r="4" spans="1:14" ht="20.25">
      <c r="A4" s="101" t="s">
        <v>422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8" spans="1:14" ht="79.5" customHeight="1">
      <c r="A8" s="102" t="s">
        <v>402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</row>
  </sheetData>
  <sheetProtection/>
  <mergeCells count="2">
    <mergeCell ref="A4:N4"/>
    <mergeCell ref="A8:N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5.7109375" style="56" customWidth="1"/>
    <col min="2" max="2" width="42.00390625" style="56" customWidth="1"/>
    <col min="3" max="3" width="8.7109375" style="56" customWidth="1"/>
    <col min="4" max="5" width="18.00390625" style="56" customWidth="1"/>
    <col min="6" max="6" width="11.8515625" style="56" customWidth="1"/>
    <col min="7" max="7" width="13.421875" style="56" customWidth="1"/>
    <col min="8" max="8" width="15.140625" style="56" customWidth="1"/>
    <col min="9" max="10" width="9.140625" style="56" customWidth="1"/>
    <col min="11" max="12" width="12.8515625" style="56" customWidth="1"/>
    <col min="13" max="16384" width="9.140625" style="56" customWidth="1"/>
  </cols>
  <sheetData>
    <row r="1" spans="1:5" s="3" customFormat="1" ht="33" customHeight="1">
      <c r="A1" s="1" t="s">
        <v>146</v>
      </c>
      <c r="B1" s="55" t="s">
        <v>193</v>
      </c>
      <c r="C1" s="55"/>
      <c r="D1" s="55"/>
      <c r="E1" s="55"/>
    </row>
    <row r="2" spans="1:12" s="3" customFormat="1" ht="63">
      <c r="A2" s="28" t="s">
        <v>277</v>
      </c>
      <c r="B2" s="4" t="s">
        <v>0</v>
      </c>
      <c r="C2" s="20" t="s">
        <v>1</v>
      </c>
      <c r="D2" s="20" t="s">
        <v>267</v>
      </c>
      <c r="E2" s="20" t="s">
        <v>268</v>
      </c>
      <c r="F2" s="20" t="s">
        <v>269</v>
      </c>
      <c r="G2" s="20" t="s">
        <v>270</v>
      </c>
      <c r="H2" s="30" t="s">
        <v>271</v>
      </c>
      <c r="I2" s="21" t="s">
        <v>272</v>
      </c>
      <c r="J2" s="21" t="s">
        <v>273</v>
      </c>
      <c r="K2" s="21" t="s">
        <v>274</v>
      </c>
      <c r="L2" s="21" t="s">
        <v>275</v>
      </c>
    </row>
    <row r="3" spans="1:12" s="3" customFormat="1" ht="75.75" customHeight="1">
      <c r="A3" s="5">
        <v>1</v>
      </c>
      <c r="B3" s="13" t="s">
        <v>182</v>
      </c>
      <c r="C3" s="33" t="s">
        <v>2</v>
      </c>
      <c r="D3" s="13"/>
      <c r="E3" s="13"/>
      <c r="F3" s="13"/>
      <c r="G3" s="13"/>
      <c r="H3" s="98">
        <v>10000</v>
      </c>
      <c r="I3" s="32"/>
      <c r="J3" s="11">
        <f>I3*1.2</f>
        <v>0</v>
      </c>
      <c r="K3" s="11">
        <f>H3*I3</f>
        <v>0</v>
      </c>
      <c r="L3" s="11">
        <f>H3*J3</f>
        <v>0</v>
      </c>
    </row>
    <row r="4" spans="1:12" s="3" customFormat="1" ht="27" customHeight="1">
      <c r="A4" s="25"/>
      <c r="B4" s="26"/>
      <c r="C4" s="25"/>
      <c r="D4" s="25"/>
      <c r="E4" s="25"/>
      <c r="F4" s="25"/>
      <c r="G4" s="25"/>
      <c r="H4" s="31"/>
      <c r="I4" s="25"/>
      <c r="J4" s="24" t="s">
        <v>276</v>
      </c>
      <c r="K4" s="24">
        <f>SUM(K3)</f>
        <v>0</v>
      </c>
      <c r="L4" s="27">
        <f>SUM(L3)</f>
        <v>0</v>
      </c>
    </row>
  </sheetData>
  <sheetProtection/>
  <protectedRanges>
    <protectedRange sqref="I2" name="Range2"/>
  </protectedRange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H3" sqref="H3:H11"/>
    </sheetView>
  </sheetViews>
  <sheetFormatPr defaultColWidth="9.140625" defaultRowHeight="12.75"/>
  <cols>
    <col min="1" max="1" width="5.140625" style="3" customWidth="1"/>
    <col min="2" max="2" width="42.28125" style="3" customWidth="1"/>
    <col min="3" max="3" width="8.00390625" style="3" customWidth="1"/>
    <col min="4" max="4" width="18.00390625" style="3" customWidth="1"/>
    <col min="5" max="5" width="17.8515625" style="3" customWidth="1"/>
    <col min="6" max="6" width="12.140625" style="3" customWidth="1"/>
    <col min="7" max="7" width="13.57421875" style="3" customWidth="1"/>
    <col min="8" max="8" width="15.00390625" style="3" customWidth="1"/>
    <col min="9" max="10" width="9.57421875" style="3" customWidth="1"/>
    <col min="11" max="12" width="13.140625" style="3" customWidth="1"/>
    <col min="13" max="16384" width="9.140625" style="3" customWidth="1"/>
  </cols>
  <sheetData>
    <row r="1" spans="1:5" ht="31.5" customHeight="1">
      <c r="A1" s="1" t="s">
        <v>147</v>
      </c>
      <c r="B1" s="2" t="s">
        <v>131</v>
      </c>
      <c r="C1" s="2"/>
      <c r="D1" s="2"/>
      <c r="E1" s="2"/>
    </row>
    <row r="2" spans="1:12" ht="63">
      <c r="A2" s="28" t="s">
        <v>277</v>
      </c>
      <c r="B2" s="4" t="s">
        <v>0</v>
      </c>
      <c r="C2" s="20" t="s">
        <v>1</v>
      </c>
      <c r="D2" s="20" t="s">
        <v>267</v>
      </c>
      <c r="E2" s="20" t="s">
        <v>268</v>
      </c>
      <c r="F2" s="20" t="s">
        <v>269</v>
      </c>
      <c r="G2" s="20" t="s">
        <v>270</v>
      </c>
      <c r="H2" s="30" t="s">
        <v>271</v>
      </c>
      <c r="I2" s="21" t="s">
        <v>272</v>
      </c>
      <c r="J2" s="21" t="s">
        <v>273</v>
      </c>
      <c r="K2" s="21" t="s">
        <v>274</v>
      </c>
      <c r="L2" s="21" t="s">
        <v>275</v>
      </c>
    </row>
    <row r="3" spans="1:12" s="15" customFormat="1" ht="31.5" customHeight="1">
      <c r="A3" s="33">
        <v>1</v>
      </c>
      <c r="B3" s="13" t="s">
        <v>299</v>
      </c>
      <c r="C3" s="33" t="s">
        <v>2</v>
      </c>
      <c r="D3" s="13"/>
      <c r="E3" s="13"/>
      <c r="F3" s="13"/>
      <c r="G3" s="13"/>
      <c r="H3" s="98">
        <v>500</v>
      </c>
      <c r="I3" s="32"/>
      <c r="J3" s="11">
        <f aca="true" t="shared" si="0" ref="J3:J11">I3*1.2</f>
        <v>0</v>
      </c>
      <c r="K3" s="11">
        <f aca="true" t="shared" si="1" ref="K3:K11">H3*I3</f>
        <v>0</v>
      </c>
      <c r="L3" s="11">
        <f aca="true" t="shared" si="2" ref="L3:L11">H3*J3</f>
        <v>0</v>
      </c>
    </row>
    <row r="4" spans="1:12" ht="45">
      <c r="A4" s="33">
        <v>4</v>
      </c>
      <c r="B4" s="8" t="s">
        <v>300</v>
      </c>
      <c r="C4" s="33" t="s">
        <v>2</v>
      </c>
      <c r="D4" s="8"/>
      <c r="E4" s="8"/>
      <c r="F4" s="8"/>
      <c r="G4" s="8"/>
      <c r="H4" s="98">
        <v>250</v>
      </c>
      <c r="I4" s="32"/>
      <c r="J4" s="11">
        <f t="shared" si="0"/>
        <v>0</v>
      </c>
      <c r="K4" s="11">
        <f t="shared" si="1"/>
        <v>0</v>
      </c>
      <c r="L4" s="11">
        <f t="shared" si="2"/>
        <v>0</v>
      </c>
    </row>
    <row r="5" spans="1:12" ht="45">
      <c r="A5" s="33">
        <v>5</v>
      </c>
      <c r="B5" s="8" t="s">
        <v>301</v>
      </c>
      <c r="C5" s="33" t="s">
        <v>2</v>
      </c>
      <c r="D5" s="8"/>
      <c r="E5" s="8"/>
      <c r="F5" s="8"/>
      <c r="G5" s="8"/>
      <c r="H5" s="98">
        <v>300</v>
      </c>
      <c r="I5" s="32"/>
      <c r="J5" s="11">
        <f t="shared" si="0"/>
        <v>0</v>
      </c>
      <c r="K5" s="11">
        <f t="shared" si="1"/>
        <v>0</v>
      </c>
      <c r="L5" s="11">
        <f t="shared" si="2"/>
        <v>0</v>
      </c>
    </row>
    <row r="6" spans="1:12" ht="45">
      <c r="A6" s="33">
        <v>6</v>
      </c>
      <c r="B6" s="8" t="s">
        <v>39</v>
      </c>
      <c r="C6" s="33" t="s">
        <v>2</v>
      </c>
      <c r="D6" s="8"/>
      <c r="E6" s="8"/>
      <c r="F6" s="8"/>
      <c r="G6" s="8"/>
      <c r="H6" s="98">
        <v>1000</v>
      </c>
      <c r="I6" s="32"/>
      <c r="J6" s="11">
        <f t="shared" si="0"/>
        <v>0</v>
      </c>
      <c r="K6" s="11">
        <f t="shared" si="1"/>
        <v>0</v>
      </c>
      <c r="L6" s="11">
        <f t="shared" si="2"/>
        <v>0</v>
      </c>
    </row>
    <row r="7" spans="1:12" ht="45">
      <c r="A7" s="33">
        <v>7</v>
      </c>
      <c r="B7" s="8" t="s">
        <v>302</v>
      </c>
      <c r="C7" s="33" t="s">
        <v>2</v>
      </c>
      <c r="D7" s="8"/>
      <c r="E7" s="8"/>
      <c r="F7" s="8"/>
      <c r="G7" s="8"/>
      <c r="H7" s="98">
        <v>500</v>
      </c>
      <c r="I7" s="32"/>
      <c r="J7" s="11">
        <f t="shared" si="0"/>
        <v>0</v>
      </c>
      <c r="K7" s="11">
        <f t="shared" si="1"/>
        <v>0</v>
      </c>
      <c r="L7" s="11">
        <f t="shared" si="2"/>
        <v>0</v>
      </c>
    </row>
    <row r="8" spans="1:12" ht="45">
      <c r="A8" s="33">
        <v>8</v>
      </c>
      <c r="B8" s="8" t="s">
        <v>303</v>
      </c>
      <c r="C8" s="33" t="s">
        <v>2</v>
      </c>
      <c r="D8" s="8"/>
      <c r="E8" s="8"/>
      <c r="F8" s="8"/>
      <c r="G8" s="8"/>
      <c r="H8" s="98">
        <v>5000</v>
      </c>
      <c r="I8" s="32"/>
      <c r="J8" s="11">
        <f t="shared" si="0"/>
        <v>0</v>
      </c>
      <c r="K8" s="11">
        <f t="shared" si="1"/>
        <v>0</v>
      </c>
      <c r="L8" s="11">
        <f t="shared" si="2"/>
        <v>0</v>
      </c>
    </row>
    <row r="9" spans="1:12" ht="45">
      <c r="A9" s="33">
        <v>9</v>
      </c>
      <c r="B9" s="8" t="s">
        <v>304</v>
      </c>
      <c r="C9" s="33" t="s">
        <v>2</v>
      </c>
      <c r="D9" s="8"/>
      <c r="E9" s="8"/>
      <c r="F9" s="8"/>
      <c r="G9" s="8"/>
      <c r="H9" s="98">
        <v>5000</v>
      </c>
      <c r="I9" s="32"/>
      <c r="J9" s="11">
        <f t="shared" si="0"/>
        <v>0</v>
      </c>
      <c r="K9" s="11">
        <f t="shared" si="1"/>
        <v>0</v>
      </c>
      <c r="L9" s="11">
        <f t="shared" si="2"/>
        <v>0</v>
      </c>
    </row>
    <row r="10" spans="1:12" ht="27.75" customHeight="1">
      <c r="A10" s="33">
        <v>10</v>
      </c>
      <c r="B10" s="8" t="s">
        <v>305</v>
      </c>
      <c r="C10" s="33" t="s">
        <v>2</v>
      </c>
      <c r="D10" s="8"/>
      <c r="E10" s="8"/>
      <c r="F10" s="8"/>
      <c r="G10" s="8"/>
      <c r="H10" s="98">
        <v>50</v>
      </c>
      <c r="I10" s="32"/>
      <c r="J10" s="11">
        <f t="shared" si="0"/>
        <v>0</v>
      </c>
      <c r="K10" s="11">
        <f t="shared" si="1"/>
        <v>0</v>
      </c>
      <c r="L10" s="11">
        <f t="shared" si="2"/>
        <v>0</v>
      </c>
    </row>
    <row r="11" spans="1:12" s="15" customFormat="1" ht="27.75" customHeight="1">
      <c r="A11" s="33">
        <v>11</v>
      </c>
      <c r="B11" s="51" t="s">
        <v>40</v>
      </c>
      <c r="C11" s="33" t="s">
        <v>2</v>
      </c>
      <c r="D11" s="13"/>
      <c r="E11" s="13"/>
      <c r="F11" s="13"/>
      <c r="G11" s="13"/>
      <c r="H11" s="98">
        <v>2500</v>
      </c>
      <c r="I11" s="32"/>
      <c r="J11" s="11">
        <f t="shared" si="0"/>
        <v>0</v>
      </c>
      <c r="K11" s="11">
        <f t="shared" si="1"/>
        <v>0</v>
      </c>
      <c r="L11" s="11">
        <f t="shared" si="2"/>
        <v>0</v>
      </c>
    </row>
    <row r="12" spans="1:12" ht="27" customHeight="1">
      <c r="A12" s="25"/>
      <c r="B12" s="26"/>
      <c r="C12" s="25"/>
      <c r="D12" s="25"/>
      <c r="E12" s="25"/>
      <c r="F12" s="25"/>
      <c r="G12" s="25"/>
      <c r="H12" s="31"/>
      <c r="I12" s="25"/>
      <c r="J12" s="24" t="s">
        <v>276</v>
      </c>
      <c r="K12" s="24">
        <f>SUM(K3:K11)</f>
        <v>0</v>
      </c>
      <c r="L12" s="27">
        <f>SUM(L3:L11)</f>
        <v>0</v>
      </c>
    </row>
    <row r="19" spans="1:4" s="15" customFormat="1" ht="15.75">
      <c r="A19" s="57"/>
      <c r="B19" s="3"/>
      <c r="C19" s="17"/>
      <c r="D19" s="18"/>
    </row>
    <row r="20" spans="1:4" s="15" customFormat="1" ht="15.75">
      <c r="A20" s="57"/>
      <c r="B20" s="3"/>
      <c r="C20" s="17"/>
      <c r="D20" s="18"/>
    </row>
    <row r="21" spans="1:4" s="15" customFormat="1" ht="15.75">
      <c r="A21" s="17"/>
      <c r="C21" s="17"/>
      <c r="D21" s="18"/>
    </row>
    <row r="22" spans="1:4" s="15" customFormat="1" ht="15.75">
      <c r="A22" s="17"/>
      <c r="C22" s="17"/>
      <c r="D22" s="18"/>
    </row>
    <row r="23" spans="1:4" s="15" customFormat="1" ht="15.75">
      <c r="A23" s="17"/>
      <c r="C23" s="17"/>
      <c r="D23" s="18"/>
    </row>
    <row r="24" spans="1:4" s="15" customFormat="1" ht="15.75">
      <c r="A24" s="17"/>
      <c r="C24" s="17"/>
      <c r="D24" s="18"/>
    </row>
    <row r="25" spans="1:4" s="15" customFormat="1" ht="15.75">
      <c r="A25" s="17"/>
      <c r="C25" s="17"/>
      <c r="D25" s="18"/>
    </row>
    <row r="26" spans="1:4" s="15" customFormat="1" ht="15.75">
      <c r="A26" s="17"/>
      <c r="C26" s="17"/>
      <c r="D26" s="18"/>
    </row>
    <row r="27" spans="1:4" s="15" customFormat="1" ht="15.75">
      <c r="A27" s="17"/>
      <c r="C27" s="17"/>
      <c r="D27" s="18"/>
    </row>
    <row r="28" spans="3:4" s="15" customFormat="1" ht="15.75">
      <c r="C28" s="17"/>
      <c r="D28" s="18"/>
    </row>
    <row r="29" spans="1:4" s="15" customFormat="1" ht="15.75">
      <c r="A29" s="17"/>
      <c r="C29" s="17"/>
      <c r="D29" s="18"/>
    </row>
  </sheetData>
  <sheetProtection/>
  <protectedRanges>
    <protectedRange sqref="I2" name="Range2"/>
  </protectedRange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H3" sqref="H3:H8"/>
    </sheetView>
  </sheetViews>
  <sheetFormatPr defaultColWidth="9.140625" defaultRowHeight="12.75"/>
  <cols>
    <col min="1" max="1" width="5.8515625" style="3" customWidth="1"/>
    <col min="2" max="2" width="38.57421875" style="3" customWidth="1"/>
    <col min="3" max="3" width="8.28125" style="3" customWidth="1"/>
    <col min="4" max="4" width="18.421875" style="3" customWidth="1"/>
    <col min="5" max="5" width="18.28125" style="3" customWidth="1"/>
    <col min="6" max="6" width="11.7109375" style="3" customWidth="1"/>
    <col min="7" max="7" width="13.8515625" style="3" customWidth="1"/>
    <col min="8" max="8" width="15.00390625" style="3" customWidth="1"/>
    <col min="9" max="10" width="9.140625" style="3" customWidth="1"/>
    <col min="11" max="12" width="14.140625" style="3" customWidth="1"/>
    <col min="13" max="16384" width="9.140625" style="3" customWidth="1"/>
  </cols>
  <sheetData>
    <row r="1" spans="1:5" ht="31.5" customHeight="1">
      <c r="A1" s="1" t="s">
        <v>148</v>
      </c>
      <c r="B1" s="2" t="s">
        <v>132</v>
      </c>
      <c r="C1" s="2"/>
      <c r="D1" s="2"/>
      <c r="E1" s="2"/>
    </row>
    <row r="2" spans="1:12" ht="63">
      <c r="A2" s="28" t="s">
        <v>277</v>
      </c>
      <c r="B2" s="4" t="s">
        <v>0</v>
      </c>
      <c r="C2" s="20" t="s">
        <v>1</v>
      </c>
      <c r="D2" s="20" t="s">
        <v>267</v>
      </c>
      <c r="E2" s="20" t="s">
        <v>268</v>
      </c>
      <c r="F2" s="20" t="s">
        <v>269</v>
      </c>
      <c r="G2" s="20" t="s">
        <v>270</v>
      </c>
      <c r="H2" s="30" t="s">
        <v>271</v>
      </c>
      <c r="I2" s="21" t="s">
        <v>272</v>
      </c>
      <c r="J2" s="21" t="s">
        <v>273</v>
      </c>
      <c r="K2" s="21" t="s">
        <v>274</v>
      </c>
      <c r="L2" s="21" t="s">
        <v>275</v>
      </c>
    </row>
    <row r="3" spans="1:12" s="15" customFormat="1" ht="45">
      <c r="A3" s="33">
        <v>1</v>
      </c>
      <c r="B3" s="48" t="s">
        <v>306</v>
      </c>
      <c r="C3" s="33" t="s">
        <v>2</v>
      </c>
      <c r="D3" s="13"/>
      <c r="E3" s="13"/>
      <c r="F3" s="13"/>
      <c r="G3" s="13"/>
      <c r="H3" s="98">
        <v>500</v>
      </c>
      <c r="I3" s="32"/>
      <c r="J3" s="11">
        <f aca="true" t="shared" si="0" ref="J3:J8">I3*1.2</f>
        <v>0</v>
      </c>
      <c r="K3" s="11">
        <f aca="true" t="shared" si="1" ref="K3:K8">H3*I3</f>
        <v>0</v>
      </c>
      <c r="L3" s="11">
        <f aca="true" t="shared" si="2" ref="L3:L8">H3*J3</f>
        <v>0</v>
      </c>
    </row>
    <row r="4" spans="1:12" s="15" customFormat="1" ht="30">
      <c r="A4" s="33">
        <v>2</v>
      </c>
      <c r="B4" s="48" t="s">
        <v>307</v>
      </c>
      <c r="C4" s="33" t="s">
        <v>2</v>
      </c>
      <c r="D4" s="13"/>
      <c r="E4" s="13"/>
      <c r="F4" s="13"/>
      <c r="G4" s="13"/>
      <c r="H4" s="98">
        <v>50</v>
      </c>
      <c r="I4" s="32"/>
      <c r="J4" s="11">
        <f t="shared" si="0"/>
        <v>0</v>
      </c>
      <c r="K4" s="11">
        <f t="shared" si="1"/>
        <v>0</v>
      </c>
      <c r="L4" s="11">
        <f t="shared" si="2"/>
        <v>0</v>
      </c>
    </row>
    <row r="5" spans="1:12" s="15" customFormat="1" ht="30">
      <c r="A5" s="33">
        <v>3</v>
      </c>
      <c r="B5" s="48" t="s">
        <v>221</v>
      </c>
      <c r="C5" s="33" t="s">
        <v>2</v>
      </c>
      <c r="D5" s="13"/>
      <c r="E5" s="13"/>
      <c r="F5" s="13"/>
      <c r="G5" s="13"/>
      <c r="H5" s="98">
        <v>50</v>
      </c>
      <c r="I5" s="32"/>
      <c r="J5" s="11">
        <f t="shared" si="0"/>
        <v>0</v>
      </c>
      <c r="K5" s="11">
        <f t="shared" si="1"/>
        <v>0</v>
      </c>
      <c r="L5" s="11">
        <f t="shared" si="2"/>
        <v>0</v>
      </c>
    </row>
    <row r="6" spans="1:12" s="15" customFormat="1" ht="45">
      <c r="A6" s="33">
        <v>4</v>
      </c>
      <c r="B6" s="59" t="s">
        <v>222</v>
      </c>
      <c r="C6" s="33" t="s">
        <v>2</v>
      </c>
      <c r="D6" s="13"/>
      <c r="E6" s="13"/>
      <c r="F6" s="13"/>
      <c r="G6" s="13"/>
      <c r="H6" s="98">
        <v>50</v>
      </c>
      <c r="I6" s="32"/>
      <c r="J6" s="11">
        <f t="shared" si="0"/>
        <v>0</v>
      </c>
      <c r="K6" s="11">
        <f t="shared" si="1"/>
        <v>0</v>
      </c>
      <c r="L6" s="11">
        <f t="shared" si="2"/>
        <v>0</v>
      </c>
    </row>
    <row r="7" spans="1:12" s="15" customFormat="1" ht="60">
      <c r="A7" s="33">
        <v>5</v>
      </c>
      <c r="B7" s="48" t="s">
        <v>223</v>
      </c>
      <c r="C7" s="33" t="s">
        <v>2</v>
      </c>
      <c r="D7" s="7"/>
      <c r="E7" s="13"/>
      <c r="F7" s="13"/>
      <c r="G7" s="13"/>
      <c r="H7" s="98">
        <v>25</v>
      </c>
      <c r="I7" s="32"/>
      <c r="J7" s="11">
        <f t="shared" si="0"/>
        <v>0</v>
      </c>
      <c r="K7" s="11">
        <f t="shared" si="1"/>
        <v>0</v>
      </c>
      <c r="L7" s="11">
        <f t="shared" si="2"/>
        <v>0</v>
      </c>
    </row>
    <row r="8" spans="1:12" s="15" customFormat="1" ht="60">
      <c r="A8" s="33">
        <v>6</v>
      </c>
      <c r="B8" s="48" t="s">
        <v>224</v>
      </c>
      <c r="C8" s="33" t="s">
        <v>2</v>
      </c>
      <c r="D8" s="7"/>
      <c r="E8" s="13"/>
      <c r="F8" s="13"/>
      <c r="G8" s="13"/>
      <c r="H8" s="98">
        <v>25</v>
      </c>
      <c r="I8" s="32"/>
      <c r="J8" s="11">
        <f t="shared" si="0"/>
        <v>0</v>
      </c>
      <c r="K8" s="11">
        <f t="shared" si="1"/>
        <v>0</v>
      </c>
      <c r="L8" s="11">
        <f t="shared" si="2"/>
        <v>0</v>
      </c>
    </row>
    <row r="9" spans="1:12" ht="27" customHeight="1">
      <c r="A9" s="25"/>
      <c r="B9" s="26"/>
      <c r="C9" s="25"/>
      <c r="D9" s="25"/>
      <c r="E9" s="25"/>
      <c r="F9" s="25"/>
      <c r="G9" s="25"/>
      <c r="H9" s="31"/>
      <c r="I9" s="25"/>
      <c r="J9" s="24" t="s">
        <v>276</v>
      </c>
      <c r="K9" s="24">
        <f>SUM(K3:K8)</f>
        <v>0</v>
      </c>
      <c r="L9" s="27">
        <f>SUM(L3:L8)</f>
        <v>0</v>
      </c>
    </row>
    <row r="10" spans="1:4" s="15" customFormat="1" ht="15.75">
      <c r="A10" s="17"/>
      <c r="C10" s="17"/>
      <c r="D10" s="18"/>
    </row>
    <row r="11" spans="1:4" s="15" customFormat="1" ht="15.75">
      <c r="A11" s="17"/>
      <c r="C11" s="17"/>
      <c r="D11" s="18"/>
    </row>
    <row r="12" spans="1:4" s="15" customFormat="1" ht="15.75">
      <c r="A12" s="17"/>
      <c r="C12" s="17"/>
      <c r="D12" s="18"/>
    </row>
    <row r="13" spans="1:4" s="15" customFormat="1" ht="15.75">
      <c r="A13" s="17"/>
      <c r="C13" s="17"/>
      <c r="D13" s="18"/>
    </row>
    <row r="14" spans="1:4" s="15" customFormat="1" ht="15.75">
      <c r="A14" s="17"/>
      <c r="C14" s="17"/>
      <c r="D14" s="18"/>
    </row>
    <row r="15" spans="1:4" s="15" customFormat="1" ht="13.5" customHeight="1">
      <c r="A15" s="17"/>
      <c r="C15" s="17"/>
      <c r="D15" s="18"/>
    </row>
    <row r="16" spans="1:4" s="15" customFormat="1" ht="15.75">
      <c r="A16" s="17"/>
      <c r="C16" s="17"/>
      <c r="D16" s="18"/>
    </row>
    <row r="17" spans="1:4" s="15" customFormat="1" ht="15.75">
      <c r="A17" s="17"/>
      <c r="C17" s="17"/>
      <c r="D17" s="18"/>
    </row>
    <row r="18" spans="3:4" s="15" customFormat="1" ht="15.75">
      <c r="C18" s="17"/>
      <c r="D18" s="18"/>
    </row>
    <row r="19" spans="1:4" s="15" customFormat="1" ht="15.75">
      <c r="A19" s="17"/>
      <c r="C19" s="17"/>
      <c r="D19" s="18"/>
    </row>
    <row r="20" spans="1:4" s="15" customFormat="1" ht="15">
      <c r="A20" s="3"/>
      <c r="B20" s="3"/>
      <c r="C20" s="3"/>
      <c r="D20" s="3"/>
    </row>
    <row r="21" spans="1:4" s="15" customFormat="1" ht="15">
      <c r="A21" s="3"/>
      <c r="B21" s="3"/>
      <c r="C21" s="3"/>
      <c r="D21" s="3"/>
    </row>
    <row r="22" spans="1:4" s="15" customFormat="1" ht="15">
      <c r="A22" s="3"/>
      <c r="B22" s="3"/>
      <c r="C22" s="3"/>
      <c r="D22" s="3"/>
    </row>
    <row r="23" spans="1:4" s="15" customFormat="1" ht="15">
      <c r="A23" s="3"/>
      <c r="B23" s="3"/>
      <c r="C23" s="3"/>
      <c r="D23" s="3"/>
    </row>
    <row r="24" spans="1:4" s="15" customFormat="1" ht="15.75">
      <c r="A24" s="17"/>
      <c r="C24" s="17"/>
      <c r="D24" s="18"/>
    </row>
    <row r="25" spans="1:4" s="15" customFormat="1" ht="15.75">
      <c r="A25" s="17"/>
      <c r="C25" s="17"/>
      <c r="D25" s="18"/>
    </row>
    <row r="26" spans="1:4" s="15" customFormat="1" ht="15.75">
      <c r="A26" s="17"/>
      <c r="C26" s="17"/>
      <c r="D26" s="18"/>
    </row>
    <row r="27" spans="1:4" s="15" customFormat="1" ht="15.75">
      <c r="A27" s="17"/>
      <c r="C27" s="17"/>
      <c r="D27" s="18"/>
    </row>
    <row r="28" spans="3:4" s="15" customFormat="1" ht="15.75">
      <c r="C28" s="17"/>
      <c r="D28" s="18"/>
    </row>
    <row r="29" spans="1:4" s="15" customFormat="1" ht="15.75">
      <c r="A29" s="17"/>
      <c r="C29" s="17"/>
      <c r="D29" s="18"/>
    </row>
  </sheetData>
  <sheetProtection/>
  <protectedRanges>
    <protectedRange sqref="I2" name="Range2"/>
  </protectedRange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5.28125" style="3" customWidth="1"/>
    <col min="2" max="2" width="33.7109375" style="3" customWidth="1"/>
    <col min="3" max="3" width="8.28125" style="3" customWidth="1"/>
    <col min="4" max="4" width="17.8515625" style="3" customWidth="1"/>
    <col min="5" max="5" width="18.140625" style="3" customWidth="1"/>
    <col min="6" max="6" width="12.28125" style="3" customWidth="1"/>
    <col min="7" max="7" width="14.00390625" style="3" customWidth="1"/>
    <col min="8" max="8" width="15.421875" style="3" customWidth="1"/>
    <col min="9" max="10" width="9.57421875" style="3" customWidth="1"/>
    <col min="11" max="12" width="13.8515625" style="3" customWidth="1"/>
    <col min="13" max="16384" width="9.140625" style="3" customWidth="1"/>
  </cols>
  <sheetData>
    <row r="1" spans="1:5" ht="33.75" customHeight="1">
      <c r="A1" s="1" t="s">
        <v>149</v>
      </c>
      <c r="B1" s="60" t="s">
        <v>173</v>
      </c>
      <c r="C1" s="60"/>
      <c r="D1" s="2"/>
      <c r="E1" s="2"/>
    </row>
    <row r="2" spans="1:12" ht="63">
      <c r="A2" s="28" t="s">
        <v>277</v>
      </c>
      <c r="B2" s="4" t="s">
        <v>0</v>
      </c>
      <c r="C2" s="20" t="s">
        <v>1</v>
      </c>
      <c r="D2" s="20" t="s">
        <v>267</v>
      </c>
      <c r="E2" s="20" t="s">
        <v>268</v>
      </c>
      <c r="F2" s="20" t="s">
        <v>269</v>
      </c>
      <c r="G2" s="20" t="s">
        <v>270</v>
      </c>
      <c r="H2" s="30" t="s">
        <v>271</v>
      </c>
      <c r="I2" s="21" t="s">
        <v>272</v>
      </c>
      <c r="J2" s="21" t="s">
        <v>273</v>
      </c>
      <c r="K2" s="21" t="s">
        <v>274</v>
      </c>
      <c r="L2" s="21" t="s">
        <v>275</v>
      </c>
    </row>
    <row r="3" spans="1:12" s="15" customFormat="1" ht="46.5" customHeight="1">
      <c r="A3" s="33">
        <v>1</v>
      </c>
      <c r="B3" s="13" t="s">
        <v>225</v>
      </c>
      <c r="C3" s="33" t="s">
        <v>2</v>
      </c>
      <c r="D3" s="13"/>
      <c r="E3" s="13"/>
      <c r="F3" s="13"/>
      <c r="G3" s="13"/>
      <c r="H3" s="98">
        <v>5000</v>
      </c>
      <c r="I3" s="13"/>
      <c r="J3" s="11">
        <f>I3*1.2</f>
        <v>0</v>
      </c>
      <c r="K3" s="11">
        <f>H3*I3</f>
        <v>0</v>
      </c>
      <c r="L3" s="11">
        <f>H3*J3</f>
        <v>0</v>
      </c>
    </row>
    <row r="4" spans="1:12" ht="27" customHeight="1">
      <c r="A4" s="25"/>
      <c r="B4" s="26"/>
      <c r="C4" s="25"/>
      <c r="D4" s="25"/>
      <c r="E4" s="25"/>
      <c r="F4" s="25"/>
      <c r="G4" s="25"/>
      <c r="H4" s="31"/>
      <c r="I4" s="25"/>
      <c r="J4" s="24" t="s">
        <v>276</v>
      </c>
      <c r="K4" s="24">
        <f>SUM(K3)</f>
        <v>0</v>
      </c>
      <c r="L4" s="27">
        <f>SUM(L3)</f>
        <v>0</v>
      </c>
    </row>
    <row r="5" spans="1:4" s="15" customFormat="1" ht="15.75">
      <c r="A5" s="17"/>
      <c r="C5" s="17"/>
      <c r="D5" s="18"/>
    </row>
    <row r="6" spans="1:4" s="15" customFormat="1" ht="15.75">
      <c r="A6" s="17"/>
      <c r="C6" s="17"/>
      <c r="D6" s="18"/>
    </row>
    <row r="7" spans="1:4" s="15" customFormat="1" ht="15.75">
      <c r="A7" s="17"/>
      <c r="C7" s="17"/>
      <c r="D7" s="18"/>
    </row>
    <row r="8" spans="1:4" s="15" customFormat="1" ht="15.75">
      <c r="A8" s="17"/>
      <c r="C8" s="17"/>
      <c r="D8" s="18"/>
    </row>
    <row r="9" spans="1:4" s="15" customFormat="1" ht="15.75">
      <c r="A9" s="17"/>
      <c r="C9" s="17"/>
      <c r="D9" s="18"/>
    </row>
    <row r="10" spans="1:4" s="15" customFormat="1" ht="15.75">
      <c r="A10" s="17"/>
      <c r="C10" s="17"/>
      <c r="D10" s="18"/>
    </row>
    <row r="11" spans="1:4" s="15" customFormat="1" ht="15.75">
      <c r="A11" s="17"/>
      <c r="C11" s="17"/>
      <c r="D11" s="18"/>
    </row>
    <row r="12" spans="1:4" s="15" customFormat="1" ht="15.75">
      <c r="A12" s="17"/>
      <c r="C12" s="17"/>
      <c r="D12" s="18"/>
    </row>
    <row r="13" spans="3:4" s="15" customFormat="1" ht="13.5" customHeight="1">
      <c r="C13" s="17"/>
      <c r="D13" s="18"/>
    </row>
    <row r="14" spans="1:4" s="15" customFormat="1" ht="15.75">
      <c r="A14" s="17"/>
      <c r="C14" s="17"/>
      <c r="D14" s="18"/>
    </row>
    <row r="15" spans="1:4" s="15" customFormat="1" ht="15">
      <c r="A15" s="3"/>
      <c r="B15" s="3"/>
      <c r="C15" s="3"/>
      <c r="D15" s="3"/>
    </row>
    <row r="16" spans="1:4" s="15" customFormat="1" ht="15">
      <c r="A16" s="3"/>
      <c r="B16" s="3"/>
      <c r="C16" s="3"/>
      <c r="D16" s="3"/>
    </row>
    <row r="17" spans="1:4" s="15" customFormat="1" ht="15">
      <c r="A17" s="3"/>
      <c r="B17" s="3"/>
      <c r="C17" s="3"/>
      <c r="D17" s="3"/>
    </row>
    <row r="18" spans="1:4" s="15" customFormat="1" ht="15">
      <c r="A18" s="3"/>
      <c r="B18" s="3"/>
      <c r="C18" s="3"/>
      <c r="D18" s="3"/>
    </row>
    <row r="19" spans="1:4" s="15" customFormat="1" ht="15">
      <c r="A19" s="3"/>
      <c r="B19" s="3"/>
      <c r="C19" s="3"/>
      <c r="D19" s="3"/>
    </row>
    <row r="20" spans="1:4" s="15" customFormat="1" ht="15">
      <c r="A20" s="3"/>
      <c r="B20" s="3"/>
      <c r="C20" s="3"/>
      <c r="D20" s="3"/>
    </row>
    <row r="21" spans="1:4" s="15" customFormat="1" ht="15">
      <c r="A21" s="3"/>
      <c r="B21" s="3"/>
      <c r="C21" s="3"/>
      <c r="D21" s="3"/>
    </row>
    <row r="22" spans="1:4" s="15" customFormat="1" ht="15">
      <c r="A22" s="3"/>
      <c r="B22" s="3"/>
      <c r="C22" s="3"/>
      <c r="D22" s="3"/>
    </row>
    <row r="23" spans="1:4" s="15" customFormat="1" ht="15.75">
      <c r="A23" s="17"/>
      <c r="C23" s="17"/>
      <c r="D23" s="18"/>
    </row>
    <row r="24" spans="1:4" s="15" customFormat="1" ht="15.75">
      <c r="A24" s="17"/>
      <c r="C24" s="17"/>
      <c r="D24" s="18"/>
    </row>
    <row r="25" spans="1:4" s="15" customFormat="1" ht="15.75">
      <c r="A25" s="17"/>
      <c r="C25" s="17"/>
      <c r="D25" s="18"/>
    </row>
    <row r="26" spans="3:4" s="15" customFormat="1" ht="15.75">
      <c r="C26" s="17"/>
      <c r="D26" s="18"/>
    </row>
    <row r="27" spans="1:4" s="15" customFormat="1" ht="15.75">
      <c r="A27" s="17"/>
      <c r="C27" s="17"/>
      <c r="D27" s="18"/>
    </row>
  </sheetData>
  <sheetProtection/>
  <protectedRanges>
    <protectedRange sqref="I2" name="Range2"/>
  </protectedRange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H3" sqref="H3:H10"/>
    </sheetView>
  </sheetViews>
  <sheetFormatPr defaultColWidth="9.140625" defaultRowHeight="12.75"/>
  <cols>
    <col min="1" max="1" width="5.8515625" style="3" customWidth="1"/>
    <col min="2" max="2" width="33.7109375" style="3" customWidth="1"/>
    <col min="3" max="3" width="8.421875" style="3" customWidth="1"/>
    <col min="4" max="5" width="17.7109375" style="3" customWidth="1"/>
    <col min="6" max="6" width="12.28125" style="3" customWidth="1"/>
    <col min="7" max="7" width="14.140625" style="3" customWidth="1"/>
    <col min="8" max="8" width="15.140625" style="3" customWidth="1"/>
    <col min="9" max="10" width="10.140625" style="3" customWidth="1"/>
    <col min="11" max="12" width="14.7109375" style="3" customWidth="1"/>
    <col min="13" max="16384" width="9.140625" style="3" customWidth="1"/>
  </cols>
  <sheetData>
    <row r="1" spans="1:5" ht="40.5" customHeight="1">
      <c r="A1" s="1" t="s">
        <v>150</v>
      </c>
      <c r="B1" s="2" t="s">
        <v>133</v>
      </c>
      <c r="C1" s="2"/>
      <c r="D1" s="2"/>
      <c r="E1" s="2"/>
    </row>
    <row r="2" spans="1:12" ht="63">
      <c r="A2" s="28" t="s">
        <v>277</v>
      </c>
      <c r="B2" s="4" t="s">
        <v>0</v>
      </c>
      <c r="C2" s="20" t="s">
        <v>1</v>
      </c>
      <c r="D2" s="20" t="s">
        <v>267</v>
      </c>
      <c r="E2" s="20" t="s">
        <v>268</v>
      </c>
      <c r="F2" s="20" t="s">
        <v>269</v>
      </c>
      <c r="G2" s="20" t="s">
        <v>270</v>
      </c>
      <c r="H2" s="30" t="s">
        <v>271</v>
      </c>
      <c r="I2" s="21" t="s">
        <v>272</v>
      </c>
      <c r="J2" s="21" t="s">
        <v>273</v>
      </c>
      <c r="K2" s="21" t="s">
        <v>274</v>
      </c>
      <c r="L2" s="21" t="s">
        <v>275</v>
      </c>
    </row>
    <row r="3" spans="1:12" s="15" customFormat="1" ht="36" customHeight="1">
      <c r="A3" s="33">
        <v>1</v>
      </c>
      <c r="B3" s="13" t="s">
        <v>41</v>
      </c>
      <c r="C3" s="33" t="s">
        <v>2</v>
      </c>
      <c r="D3" s="13"/>
      <c r="E3" s="13"/>
      <c r="F3" s="13"/>
      <c r="G3" s="13"/>
      <c r="H3" s="13">
        <v>150</v>
      </c>
      <c r="I3" s="32"/>
      <c r="J3" s="11">
        <f aca="true" t="shared" si="0" ref="J3:J10">I3*1.2</f>
        <v>0</v>
      </c>
      <c r="K3" s="11">
        <f aca="true" t="shared" si="1" ref="K3:K10">H3*I3</f>
        <v>0</v>
      </c>
      <c r="L3" s="11">
        <f aca="true" t="shared" si="2" ref="L3:L10">H3*J3</f>
        <v>0</v>
      </c>
    </row>
    <row r="4" spans="1:12" s="15" customFormat="1" ht="36" customHeight="1">
      <c r="A4" s="33">
        <v>2</v>
      </c>
      <c r="B4" s="13" t="s">
        <v>308</v>
      </c>
      <c r="C4" s="33" t="s">
        <v>2</v>
      </c>
      <c r="D4" s="13"/>
      <c r="E4" s="13"/>
      <c r="F4" s="13"/>
      <c r="G4" s="13"/>
      <c r="H4" s="13">
        <v>250</v>
      </c>
      <c r="I4" s="32"/>
      <c r="J4" s="11">
        <f t="shared" si="0"/>
        <v>0</v>
      </c>
      <c r="K4" s="11">
        <f t="shared" si="1"/>
        <v>0</v>
      </c>
      <c r="L4" s="11">
        <f t="shared" si="2"/>
        <v>0</v>
      </c>
    </row>
    <row r="5" spans="1:12" s="15" customFormat="1" ht="36" customHeight="1">
      <c r="A5" s="33">
        <v>3</v>
      </c>
      <c r="B5" s="13" t="s">
        <v>309</v>
      </c>
      <c r="C5" s="33" t="s">
        <v>2</v>
      </c>
      <c r="D5" s="13"/>
      <c r="E5" s="13"/>
      <c r="F5" s="13"/>
      <c r="G5" s="13"/>
      <c r="H5" s="13">
        <v>150</v>
      </c>
      <c r="I5" s="32"/>
      <c r="J5" s="11">
        <f t="shared" si="0"/>
        <v>0</v>
      </c>
      <c r="K5" s="11">
        <f t="shared" si="1"/>
        <v>0</v>
      </c>
      <c r="L5" s="11">
        <f t="shared" si="2"/>
        <v>0</v>
      </c>
    </row>
    <row r="6" spans="1:12" s="15" customFormat="1" ht="36" customHeight="1">
      <c r="A6" s="33">
        <v>4</v>
      </c>
      <c r="B6" s="13" t="s">
        <v>310</v>
      </c>
      <c r="C6" s="33" t="s">
        <v>2</v>
      </c>
      <c r="D6" s="13"/>
      <c r="E6" s="13"/>
      <c r="F6" s="13"/>
      <c r="G6" s="13"/>
      <c r="H6" s="13">
        <v>150</v>
      </c>
      <c r="I6" s="32"/>
      <c r="J6" s="11">
        <f t="shared" si="0"/>
        <v>0</v>
      </c>
      <c r="K6" s="11">
        <f t="shared" si="1"/>
        <v>0</v>
      </c>
      <c r="L6" s="11">
        <f t="shared" si="2"/>
        <v>0</v>
      </c>
    </row>
    <row r="7" spans="1:12" s="15" customFormat="1" ht="36" customHeight="1">
      <c r="A7" s="33">
        <v>5</v>
      </c>
      <c r="B7" s="13" t="s">
        <v>42</v>
      </c>
      <c r="C7" s="33" t="s">
        <v>2</v>
      </c>
      <c r="D7" s="13"/>
      <c r="E7" s="13"/>
      <c r="F7" s="13"/>
      <c r="G7" s="13"/>
      <c r="H7" s="13">
        <v>50</v>
      </c>
      <c r="I7" s="32"/>
      <c r="J7" s="11">
        <f t="shared" si="0"/>
        <v>0</v>
      </c>
      <c r="K7" s="11">
        <f t="shared" si="1"/>
        <v>0</v>
      </c>
      <c r="L7" s="11">
        <f t="shared" si="2"/>
        <v>0</v>
      </c>
    </row>
    <row r="8" spans="1:12" s="15" customFormat="1" ht="36" customHeight="1">
      <c r="A8" s="33">
        <v>6</v>
      </c>
      <c r="B8" s="13" t="s">
        <v>43</v>
      </c>
      <c r="C8" s="33" t="s">
        <v>2</v>
      </c>
      <c r="D8" s="13"/>
      <c r="E8" s="13"/>
      <c r="F8" s="13"/>
      <c r="G8" s="13"/>
      <c r="H8" s="13">
        <v>25</v>
      </c>
      <c r="I8" s="32"/>
      <c r="J8" s="11">
        <f t="shared" si="0"/>
        <v>0</v>
      </c>
      <c r="K8" s="11">
        <f t="shared" si="1"/>
        <v>0</v>
      </c>
      <c r="L8" s="11">
        <f t="shared" si="2"/>
        <v>0</v>
      </c>
    </row>
    <row r="9" spans="1:12" s="15" customFormat="1" ht="36" customHeight="1">
      <c r="A9" s="33">
        <v>7</v>
      </c>
      <c r="B9" s="13" t="s">
        <v>44</v>
      </c>
      <c r="C9" s="33" t="s">
        <v>2</v>
      </c>
      <c r="D9" s="13"/>
      <c r="E9" s="13"/>
      <c r="F9" s="13"/>
      <c r="G9" s="13"/>
      <c r="H9" s="13">
        <v>25</v>
      </c>
      <c r="I9" s="32"/>
      <c r="J9" s="11">
        <f t="shared" si="0"/>
        <v>0</v>
      </c>
      <c r="K9" s="11">
        <f t="shared" si="1"/>
        <v>0</v>
      </c>
      <c r="L9" s="11">
        <f t="shared" si="2"/>
        <v>0</v>
      </c>
    </row>
    <row r="10" spans="1:12" s="15" customFormat="1" ht="36" customHeight="1">
      <c r="A10" s="33">
        <v>8</v>
      </c>
      <c r="B10" s="13" t="s">
        <v>311</v>
      </c>
      <c r="C10" s="33" t="s">
        <v>2</v>
      </c>
      <c r="D10" s="13"/>
      <c r="E10" s="13"/>
      <c r="F10" s="13"/>
      <c r="G10" s="13"/>
      <c r="H10" s="13">
        <v>50</v>
      </c>
      <c r="I10" s="32"/>
      <c r="J10" s="11">
        <f t="shared" si="0"/>
        <v>0</v>
      </c>
      <c r="K10" s="11">
        <f t="shared" si="1"/>
        <v>0</v>
      </c>
      <c r="L10" s="11">
        <f t="shared" si="2"/>
        <v>0</v>
      </c>
    </row>
    <row r="11" spans="1:12" ht="27" customHeight="1">
      <c r="A11" s="25"/>
      <c r="B11" s="26"/>
      <c r="C11" s="25"/>
      <c r="D11" s="25"/>
      <c r="E11" s="25"/>
      <c r="F11" s="25"/>
      <c r="G11" s="25"/>
      <c r="H11" s="31"/>
      <c r="I11" s="25"/>
      <c r="J11" s="24" t="s">
        <v>276</v>
      </c>
      <c r="K11" s="24">
        <f>SUM(K3:K10)</f>
        <v>0</v>
      </c>
      <c r="L11" s="27">
        <f>SUM(L3:L10)</f>
        <v>0</v>
      </c>
    </row>
    <row r="12" spans="1:8" s="15" customFormat="1" ht="13.5" customHeight="1">
      <c r="A12" s="17"/>
      <c r="C12" s="17"/>
      <c r="D12" s="18"/>
      <c r="H12" s="18"/>
    </row>
    <row r="13" spans="1:4" s="15" customFormat="1" ht="15.75">
      <c r="A13" s="17"/>
      <c r="C13" s="17"/>
      <c r="D13" s="18"/>
    </row>
    <row r="14" spans="1:4" s="15" customFormat="1" ht="15.75">
      <c r="A14" s="17"/>
      <c r="C14" s="17"/>
      <c r="D14" s="18"/>
    </row>
    <row r="15" spans="1:4" s="15" customFormat="1" ht="15.75">
      <c r="A15" s="17"/>
      <c r="C15" s="17"/>
      <c r="D15" s="18"/>
    </row>
    <row r="16" spans="1:4" s="15" customFormat="1" ht="15.75">
      <c r="A16" s="17"/>
      <c r="C16" s="17"/>
      <c r="D16" s="18"/>
    </row>
    <row r="17" spans="1:4" s="15" customFormat="1" ht="15.75">
      <c r="A17" s="17"/>
      <c r="C17" s="17"/>
      <c r="D17" s="18"/>
    </row>
    <row r="18" spans="1:4" s="15" customFormat="1" ht="15.75">
      <c r="A18" s="17"/>
      <c r="C18" s="17"/>
      <c r="D18" s="18"/>
    </row>
    <row r="19" spans="1:4" s="15" customFormat="1" ht="15.75">
      <c r="A19" s="17"/>
      <c r="C19" s="17"/>
      <c r="D19" s="18"/>
    </row>
    <row r="20" spans="3:4" s="15" customFormat="1" ht="15.75">
      <c r="C20" s="17"/>
      <c r="D20" s="18"/>
    </row>
    <row r="21" spans="1:4" s="15" customFormat="1" ht="15.75">
      <c r="A21" s="17"/>
      <c r="C21" s="17"/>
      <c r="D21" s="18"/>
    </row>
    <row r="22" spans="1:4" s="15" customFormat="1" ht="15.75">
      <c r="A22" s="17"/>
      <c r="C22" s="17"/>
      <c r="D22" s="18"/>
    </row>
    <row r="23" spans="1:4" s="15" customFormat="1" ht="15.75">
      <c r="A23" s="17"/>
      <c r="C23" s="17"/>
      <c r="D23" s="18"/>
    </row>
    <row r="24" spans="1:4" s="15" customFormat="1" ht="15.75">
      <c r="A24" s="17"/>
      <c r="C24" s="17"/>
      <c r="D24" s="18"/>
    </row>
    <row r="25" spans="3:4" s="15" customFormat="1" ht="15.75">
      <c r="C25" s="17"/>
      <c r="D25" s="18"/>
    </row>
    <row r="26" spans="1:4" s="15" customFormat="1" ht="15.75">
      <c r="A26" s="17"/>
      <c r="C26" s="17"/>
      <c r="D26" s="18"/>
    </row>
  </sheetData>
  <sheetProtection/>
  <protectedRanges>
    <protectedRange sqref="I2" name="Range2"/>
  </protectedRange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H3" sqref="H3:H7"/>
    </sheetView>
  </sheetViews>
  <sheetFormatPr defaultColWidth="9.140625" defaultRowHeight="12.75"/>
  <cols>
    <col min="1" max="1" width="6.140625" style="3" customWidth="1"/>
    <col min="2" max="2" width="35.57421875" style="3" customWidth="1"/>
    <col min="3" max="3" width="8.57421875" style="3" customWidth="1"/>
    <col min="4" max="4" width="18.421875" style="3" customWidth="1"/>
    <col min="5" max="5" width="18.57421875" style="3" customWidth="1"/>
    <col min="6" max="6" width="12.28125" style="3" customWidth="1"/>
    <col min="7" max="7" width="13.7109375" style="3" customWidth="1"/>
    <col min="8" max="8" width="15.00390625" style="3" customWidth="1"/>
    <col min="9" max="10" width="9.7109375" style="3" customWidth="1"/>
    <col min="11" max="12" width="14.7109375" style="3" customWidth="1"/>
    <col min="13" max="16384" width="9.140625" style="3" customWidth="1"/>
  </cols>
  <sheetData>
    <row r="1" spans="1:5" ht="16.5" customHeight="1">
      <c r="A1" s="1" t="s">
        <v>151</v>
      </c>
      <c r="B1" s="2" t="s">
        <v>134</v>
      </c>
      <c r="C1" s="2"/>
      <c r="D1" s="2"/>
      <c r="E1" s="2"/>
    </row>
    <row r="2" spans="1:12" ht="63">
      <c r="A2" s="28" t="s">
        <v>277</v>
      </c>
      <c r="B2" s="4" t="s">
        <v>0</v>
      </c>
      <c r="C2" s="20" t="s">
        <v>1</v>
      </c>
      <c r="D2" s="20" t="s">
        <v>267</v>
      </c>
      <c r="E2" s="20" t="s">
        <v>268</v>
      </c>
      <c r="F2" s="20" t="s">
        <v>269</v>
      </c>
      <c r="G2" s="20" t="s">
        <v>270</v>
      </c>
      <c r="H2" s="30" t="s">
        <v>271</v>
      </c>
      <c r="I2" s="21" t="s">
        <v>272</v>
      </c>
      <c r="J2" s="21" t="s">
        <v>273</v>
      </c>
      <c r="K2" s="21" t="s">
        <v>274</v>
      </c>
      <c r="L2" s="21" t="s">
        <v>275</v>
      </c>
    </row>
    <row r="3" spans="1:12" ht="30">
      <c r="A3" s="61">
        <v>1</v>
      </c>
      <c r="B3" s="62" t="s">
        <v>45</v>
      </c>
      <c r="C3" s="34" t="s">
        <v>2</v>
      </c>
      <c r="D3" s="8"/>
      <c r="E3" s="8"/>
      <c r="F3" s="8"/>
      <c r="G3" s="8"/>
      <c r="H3" s="98">
        <v>50</v>
      </c>
      <c r="I3" s="32"/>
      <c r="J3" s="11">
        <f>I3*1.2</f>
        <v>0</v>
      </c>
      <c r="K3" s="11">
        <f>H3*I3</f>
        <v>0</v>
      </c>
      <c r="L3" s="11">
        <f>H3*J3</f>
        <v>0</v>
      </c>
    </row>
    <row r="4" spans="1:12" ht="45">
      <c r="A4" s="61">
        <v>2</v>
      </c>
      <c r="B4" s="62" t="s">
        <v>46</v>
      </c>
      <c r="C4" s="34" t="s">
        <v>2</v>
      </c>
      <c r="D4" s="8"/>
      <c r="E4" s="8"/>
      <c r="F4" s="8"/>
      <c r="G4" s="8"/>
      <c r="H4" s="98">
        <v>500</v>
      </c>
      <c r="I4" s="32"/>
      <c r="J4" s="11">
        <f>I4*1.2</f>
        <v>0</v>
      </c>
      <c r="K4" s="11">
        <f>H4*I4</f>
        <v>0</v>
      </c>
      <c r="L4" s="11">
        <f>H4*J4</f>
        <v>0</v>
      </c>
    </row>
    <row r="5" spans="1:12" ht="45">
      <c r="A5" s="19">
        <v>3</v>
      </c>
      <c r="B5" s="6" t="s">
        <v>185</v>
      </c>
      <c r="C5" s="34" t="s">
        <v>2</v>
      </c>
      <c r="D5" s="34"/>
      <c r="E5" s="8"/>
      <c r="F5" s="8"/>
      <c r="G5" s="8"/>
      <c r="H5" s="98">
        <v>1000</v>
      </c>
      <c r="I5" s="32"/>
      <c r="J5" s="11">
        <f>I5*1.2</f>
        <v>0</v>
      </c>
      <c r="K5" s="11">
        <f>H5*I5</f>
        <v>0</v>
      </c>
      <c r="L5" s="11">
        <f>H5*J5</f>
        <v>0</v>
      </c>
    </row>
    <row r="6" spans="1:12" ht="30">
      <c r="A6" s="61">
        <v>4</v>
      </c>
      <c r="B6" s="62" t="s">
        <v>47</v>
      </c>
      <c r="C6" s="34" t="s">
        <v>2</v>
      </c>
      <c r="D6" s="8"/>
      <c r="E6" s="8"/>
      <c r="F6" s="8"/>
      <c r="G6" s="8"/>
      <c r="H6" s="98">
        <v>250</v>
      </c>
      <c r="I6" s="32"/>
      <c r="J6" s="11">
        <f>I6*1.2</f>
        <v>0</v>
      </c>
      <c r="K6" s="11">
        <f>H6*I6</f>
        <v>0</v>
      </c>
      <c r="L6" s="11">
        <f>H6*J6</f>
        <v>0</v>
      </c>
    </row>
    <row r="7" spans="1:12" ht="30.75" customHeight="1">
      <c r="A7" s="34">
        <v>5</v>
      </c>
      <c r="B7" s="8" t="s">
        <v>48</v>
      </c>
      <c r="C7" s="34" t="s">
        <v>2</v>
      </c>
      <c r="D7" s="34"/>
      <c r="E7" s="8"/>
      <c r="F7" s="8"/>
      <c r="G7" s="8"/>
      <c r="H7" s="98">
        <v>500</v>
      </c>
      <c r="I7" s="32"/>
      <c r="J7" s="11">
        <f>I7*1.2</f>
        <v>0</v>
      </c>
      <c r="K7" s="11">
        <f>H7*I7</f>
        <v>0</v>
      </c>
      <c r="L7" s="11">
        <f>H7*J7</f>
        <v>0</v>
      </c>
    </row>
    <row r="8" spans="1:12" ht="27" customHeight="1">
      <c r="A8" s="25"/>
      <c r="B8" s="26"/>
      <c r="C8" s="25"/>
      <c r="D8" s="25"/>
      <c r="E8" s="25"/>
      <c r="F8" s="25"/>
      <c r="G8" s="25"/>
      <c r="H8" s="31"/>
      <c r="I8" s="25"/>
      <c r="J8" s="24" t="s">
        <v>276</v>
      </c>
      <c r="K8" s="24">
        <f>SUM(K3:K7)</f>
        <v>0</v>
      </c>
      <c r="L8" s="27">
        <f>SUM(L3:L7)</f>
        <v>0</v>
      </c>
    </row>
    <row r="9" spans="1:8" s="15" customFormat="1" ht="15.75">
      <c r="A9" s="17"/>
      <c r="C9" s="17"/>
      <c r="D9" s="18"/>
      <c r="H9" s="18"/>
    </row>
    <row r="10" spans="1:4" s="15" customFormat="1" ht="15.75">
      <c r="A10" s="17"/>
      <c r="C10" s="17"/>
      <c r="D10" s="18"/>
    </row>
    <row r="11" spans="1:4" s="15" customFormat="1" ht="15.75">
      <c r="A11" s="17"/>
      <c r="C11" s="17"/>
      <c r="D11" s="18"/>
    </row>
    <row r="12" spans="1:4" s="15" customFormat="1" ht="15.75">
      <c r="A12" s="17"/>
      <c r="C12" s="17"/>
      <c r="D12" s="18"/>
    </row>
    <row r="13" spans="3:4" s="15" customFormat="1" ht="15.75">
      <c r="C13" s="17"/>
      <c r="D13" s="18"/>
    </row>
    <row r="14" spans="1:4" s="15" customFormat="1" ht="15.75">
      <c r="A14" s="17"/>
      <c r="C14" s="17"/>
      <c r="D14" s="18"/>
    </row>
    <row r="15" spans="1:6" s="15" customFormat="1" ht="15">
      <c r="A15" s="3"/>
      <c r="B15" s="3"/>
      <c r="C15" s="3"/>
      <c r="D15" s="3"/>
      <c r="E15" s="3"/>
      <c r="F15" s="3"/>
    </row>
    <row r="16" spans="1:6" s="15" customFormat="1" ht="15">
      <c r="A16" s="3"/>
      <c r="B16" s="3"/>
      <c r="C16" s="3"/>
      <c r="D16" s="3"/>
      <c r="E16" s="3"/>
      <c r="F16" s="3"/>
    </row>
    <row r="17" spans="1:6" s="15" customFormat="1" ht="15">
      <c r="A17" s="3"/>
      <c r="B17" s="3"/>
      <c r="C17" s="3"/>
      <c r="D17" s="3"/>
      <c r="E17" s="3"/>
      <c r="F17" s="3"/>
    </row>
    <row r="18" spans="1:6" s="15" customFormat="1" ht="15">
      <c r="A18" s="3"/>
      <c r="B18" s="3"/>
      <c r="C18" s="3"/>
      <c r="D18" s="3"/>
      <c r="E18" s="3"/>
      <c r="F18" s="3"/>
    </row>
    <row r="19" spans="1:6" s="15" customFormat="1" ht="14.25" customHeight="1">
      <c r="A19" s="3"/>
      <c r="B19" s="3"/>
      <c r="C19" s="3"/>
      <c r="D19" s="3"/>
      <c r="E19" s="3"/>
      <c r="F19" s="3"/>
    </row>
    <row r="20" spans="1:4" s="15" customFormat="1" ht="15.75">
      <c r="A20" s="17"/>
      <c r="C20" s="17"/>
      <c r="D20" s="18"/>
    </row>
    <row r="21" spans="1:4" s="15" customFormat="1" ht="15.75">
      <c r="A21" s="17"/>
      <c r="C21" s="17"/>
      <c r="D21" s="18"/>
    </row>
    <row r="22" spans="1:4" s="15" customFormat="1" ht="15.75">
      <c r="A22" s="17"/>
      <c r="C22" s="17"/>
      <c r="D22" s="18"/>
    </row>
    <row r="23" spans="1:4" s="15" customFormat="1" ht="15.75">
      <c r="A23" s="17"/>
      <c r="C23" s="17"/>
      <c r="D23" s="18"/>
    </row>
    <row r="24" spans="3:4" s="15" customFormat="1" ht="15.75">
      <c r="C24" s="17"/>
      <c r="D24" s="18"/>
    </row>
    <row r="25" spans="1:4" s="15" customFormat="1" ht="15.75">
      <c r="A25" s="17"/>
      <c r="C25" s="17"/>
      <c r="D25" s="18"/>
    </row>
    <row r="26" spans="1:6" s="15" customFormat="1" ht="15">
      <c r="A26" s="3"/>
      <c r="B26" s="3"/>
      <c r="C26" s="3"/>
      <c r="D26" s="3"/>
      <c r="E26" s="3"/>
      <c r="F26" s="3"/>
    </row>
    <row r="27" spans="1:6" s="15" customFormat="1" ht="15">
      <c r="A27" s="3"/>
      <c r="B27" s="3"/>
      <c r="C27" s="3"/>
      <c r="D27" s="3"/>
      <c r="E27" s="3"/>
      <c r="F27" s="3"/>
    </row>
    <row r="28" spans="1:6" s="15" customFormat="1" ht="15">
      <c r="A28" s="3"/>
      <c r="B28" s="3"/>
      <c r="C28" s="3"/>
      <c r="D28" s="3"/>
      <c r="E28" s="3"/>
      <c r="F28" s="3"/>
    </row>
    <row r="29" spans="1:6" s="15" customFormat="1" ht="15">
      <c r="A29" s="3"/>
      <c r="B29" s="3"/>
      <c r="C29" s="3"/>
      <c r="D29" s="3"/>
      <c r="E29" s="3"/>
      <c r="F29" s="3"/>
    </row>
    <row r="30" spans="1:6" s="15" customFormat="1" ht="15">
      <c r="A30" s="3"/>
      <c r="B30" s="3"/>
      <c r="C30" s="3"/>
      <c r="D30" s="3"/>
      <c r="E30" s="3"/>
      <c r="F30" s="3"/>
    </row>
    <row r="31" spans="1:6" s="15" customFormat="1" ht="15">
      <c r="A31" s="3"/>
      <c r="B31" s="3"/>
      <c r="C31" s="3"/>
      <c r="D31" s="3"/>
      <c r="E31" s="3"/>
      <c r="F31" s="3"/>
    </row>
    <row r="32" spans="3:4" s="15" customFormat="1" ht="15.75">
      <c r="C32" s="17"/>
      <c r="D32" s="18"/>
    </row>
    <row r="33" spans="1:4" s="15" customFormat="1" ht="15.75">
      <c r="A33" s="17"/>
      <c r="C33" s="17"/>
      <c r="D33" s="18"/>
    </row>
  </sheetData>
  <sheetProtection/>
  <protectedRanges>
    <protectedRange sqref="I2" name="Range2"/>
  </protectedRange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5.7109375" style="3" customWidth="1"/>
    <col min="2" max="2" width="34.28125" style="3" customWidth="1"/>
    <col min="3" max="3" width="8.28125" style="3" customWidth="1"/>
    <col min="4" max="4" width="18.140625" style="3" customWidth="1"/>
    <col min="5" max="5" width="17.7109375" style="3" customWidth="1"/>
    <col min="6" max="6" width="12.57421875" style="3" customWidth="1"/>
    <col min="7" max="7" width="14.28125" style="3" customWidth="1"/>
    <col min="8" max="8" width="15.140625" style="3" customWidth="1"/>
    <col min="9" max="10" width="10.421875" style="3" customWidth="1"/>
    <col min="11" max="12" width="14.140625" style="3" customWidth="1"/>
    <col min="13" max="16384" width="9.140625" style="3" customWidth="1"/>
  </cols>
  <sheetData>
    <row r="1" spans="1:5" ht="47.25" customHeight="1">
      <c r="A1" s="1" t="s">
        <v>152</v>
      </c>
      <c r="B1" s="103" t="s">
        <v>312</v>
      </c>
      <c r="C1" s="103"/>
      <c r="D1" s="103"/>
      <c r="E1" s="103"/>
    </row>
    <row r="2" spans="1:12" ht="63">
      <c r="A2" s="28" t="s">
        <v>277</v>
      </c>
      <c r="B2" s="4" t="s">
        <v>0</v>
      </c>
      <c r="C2" s="20" t="s">
        <v>1</v>
      </c>
      <c r="D2" s="20" t="s">
        <v>267</v>
      </c>
      <c r="E2" s="20" t="s">
        <v>268</v>
      </c>
      <c r="F2" s="20" t="s">
        <v>269</v>
      </c>
      <c r="G2" s="20" t="s">
        <v>270</v>
      </c>
      <c r="H2" s="30" t="s">
        <v>271</v>
      </c>
      <c r="I2" s="21" t="s">
        <v>272</v>
      </c>
      <c r="J2" s="21" t="s">
        <v>273</v>
      </c>
      <c r="K2" s="21" t="s">
        <v>274</v>
      </c>
      <c r="L2" s="21" t="s">
        <v>275</v>
      </c>
    </row>
    <row r="3" spans="1:20" s="25" customFormat="1" ht="58.5" customHeight="1">
      <c r="A3" s="61">
        <v>1</v>
      </c>
      <c r="B3" s="62" t="s">
        <v>121</v>
      </c>
      <c r="C3" s="19" t="s">
        <v>59</v>
      </c>
      <c r="D3" s="6"/>
      <c r="E3" s="6"/>
      <c r="F3" s="6"/>
      <c r="G3" s="6"/>
      <c r="H3" s="6">
        <v>100</v>
      </c>
      <c r="I3" s="32"/>
      <c r="J3" s="11">
        <f>I3*1.2</f>
        <v>0</v>
      </c>
      <c r="K3" s="11">
        <f>H3*I3</f>
        <v>0</v>
      </c>
      <c r="L3" s="11">
        <f>H3*J3</f>
        <v>0</v>
      </c>
      <c r="M3" s="15"/>
      <c r="N3" s="15"/>
      <c r="O3" s="15"/>
      <c r="P3" s="15"/>
      <c r="Q3" s="15"/>
      <c r="R3" s="15"/>
      <c r="S3" s="15"/>
      <c r="T3" s="15"/>
    </row>
    <row r="4" spans="1:12" ht="27" customHeight="1">
      <c r="A4" s="25"/>
      <c r="B4" s="26"/>
      <c r="C4" s="25"/>
      <c r="D4" s="25"/>
      <c r="E4" s="25"/>
      <c r="F4" s="25"/>
      <c r="G4" s="25"/>
      <c r="H4" s="31"/>
      <c r="I4" s="25"/>
      <c r="J4" s="24" t="s">
        <v>276</v>
      </c>
      <c r="K4" s="24">
        <f>SUM(K3)</f>
        <v>0</v>
      </c>
      <c r="L4" s="27">
        <f>SUM(L3)</f>
        <v>0</v>
      </c>
    </row>
    <row r="5" spans="1:20" s="25" customFormat="1" ht="15.75">
      <c r="A5" s="17"/>
      <c r="B5" s="15"/>
      <c r="C5" s="17"/>
      <c r="D5" s="18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s="25" customFormat="1" ht="14.25" customHeight="1">
      <c r="A6" s="17"/>
      <c r="B6" s="15"/>
      <c r="C6" s="17"/>
      <c r="D6" s="18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s="25" customFormat="1" ht="15.75">
      <c r="A7" s="17"/>
      <c r="B7" s="15"/>
      <c r="C7" s="17"/>
      <c r="D7" s="18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4" s="15" customFormat="1" ht="15.75">
      <c r="A8" s="17"/>
      <c r="C8" s="17"/>
      <c r="D8" s="18"/>
    </row>
    <row r="9" spans="1:4" s="15" customFormat="1" ht="15.75">
      <c r="A9" s="17"/>
      <c r="C9" s="17"/>
      <c r="D9" s="18"/>
    </row>
    <row r="10" spans="3:4" s="15" customFormat="1" ht="15.75">
      <c r="C10" s="17"/>
      <c r="D10" s="18"/>
    </row>
    <row r="11" spans="1:4" s="15" customFormat="1" ht="15.75">
      <c r="A11" s="17"/>
      <c r="C11" s="17"/>
      <c r="D11" s="18"/>
    </row>
    <row r="12" spans="1:6" s="15" customFormat="1" ht="15">
      <c r="A12" s="3"/>
      <c r="B12" s="3"/>
      <c r="C12" s="3"/>
      <c r="D12" s="3"/>
      <c r="E12" s="3"/>
      <c r="F12" s="3"/>
    </row>
    <row r="13" spans="1:6" s="15" customFormat="1" ht="15">
      <c r="A13" s="3"/>
      <c r="B13" s="3"/>
      <c r="C13" s="3"/>
      <c r="D13" s="3"/>
      <c r="E13" s="3"/>
      <c r="F13" s="3"/>
    </row>
    <row r="14" spans="1:6" s="15" customFormat="1" ht="15">
      <c r="A14" s="3"/>
      <c r="B14" s="3"/>
      <c r="C14" s="3"/>
      <c r="D14" s="3"/>
      <c r="E14" s="3"/>
      <c r="F14" s="3"/>
    </row>
    <row r="15" spans="1:6" s="15" customFormat="1" ht="15">
      <c r="A15" s="3"/>
      <c r="B15" s="3"/>
      <c r="C15" s="3"/>
      <c r="D15" s="3"/>
      <c r="E15" s="3"/>
      <c r="F15" s="3"/>
    </row>
    <row r="16" spans="1:6" s="15" customFormat="1" ht="15">
      <c r="A16" s="3"/>
      <c r="B16" s="3"/>
      <c r="C16" s="3"/>
      <c r="D16" s="3"/>
      <c r="E16" s="3"/>
      <c r="F16" s="3"/>
    </row>
    <row r="17" spans="1:6" s="15" customFormat="1" ht="15">
      <c r="A17" s="3"/>
      <c r="B17" s="3"/>
      <c r="C17" s="3"/>
      <c r="D17" s="3"/>
      <c r="E17" s="3"/>
      <c r="F17" s="3"/>
    </row>
    <row r="18" spans="1:4" s="15" customFormat="1" ht="15.75">
      <c r="A18" s="17"/>
      <c r="C18" s="17"/>
      <c r="D18" s="18"/>
    </row>
    <row r="19" spans="1:4" s="15" customFormat="1" ht="14.25" customHeight="1">
      <c r="A19" s="17"/>
      <c r="C19" s="17"/>
      <c r="D19" s="18"/>
    </row>
    <row r="20" spans="1:4" s="15" customFormat="1" ht="15.75">
      <c r="A20" s="17"/>
      <c r="C20" s="17"/>
      <c r="D20" s="18"/>
    </row>
    <row r="21" spans="1:4" s="15" customFormat="1" ht="15.75">
      <c r="A21" s="17"/>
      <c r="C21" s="17"/>
      <c r="D21" s="18"/>
    </row>
    <row r="22" spans="1:4" s="15" customFormat="1" ht="15.75">
      <c r="A22" s="17"/>
      <c r="C22" s="17"/>
      <c r="D22" s="18"/>
    </row>
    <row r="23" spans="3:4" s="15" customFormat="1" ht="15.75">
      <c r="C23" s="17"/>
      <c r="D23" s="18"/>
    </row>
    <row r="24" spans="1:4" s="15" customFormat="1" ht="15.75">
      <c r="A24" s="17"/>
      <c r="C24" s="17"/>
      <c r="D24" s="18"/>
    </row>
    <row r="25" spans="1:6" s="15" customFormat="1" ht="15">
      <c r="A25" s="3"/>
      <c r="B25" s="3"/>
      <c r="C25" s="3"/>
      <c r="D25" s="3"/>
      <c r="E25" s="3"/>
      <c r="F25" s="3"/>
    </row>
    <row r="26" spans="1:6" s="15" customFormat="1" ht="15">
      <c r="A26" s="3"/>
      <c r="B26" s="3"/>
      <c r="C26" s="3"/>
      <c r="D26" s="3"/>
      <c r="E26" s="3"/>
      <c r="F26" s="3"/>
    </row>
    <row r="27" spans="1:6" s="15" customFormat="1" ht="15">
      <c r="A27" s="3"/>
      <c r="B27" s="3"/>
      <c r="C27" s="3"/>
      <c r="D27" s="3"/>
      <c r="E27" s="3"/>
      <c r="F27" s="3"/>
    </row>
    <row r="28" spans="1:6" s="15" customFormat="1" ht="15">
      <c r="A28" s="3"/>
      <c r="B28" s="3"/>
      <c r="C28" s="3"/>
      <c r="D28" s="3"/>
      <c r="E28" s="3"/>
      <c r="F28" s="3"/>
    </row>
    <row r="29" spans="1:6" s="15" customFormat="1" ht="15">
      <c r="A29" s="3"/>
      <c r="B29" s="3"/>
      <c r="C29" s="3"/>
      <c r="D29" s="3"/>
      <c r="E29" s="3"/>
      <c r="F29" s="3"/>
    </row>
    <row r="30" spans="1:6" s="15" customFormat="1" ht="15">
      <c r="A30" s="3"/>
      <c r="B30" s="3"/>
      <c r="C30" s="3"/>
      <c r="D30" s="3"/>
      <c r="E30" s="3"/>
      <c r="F30" s="3"/>
    </row>
    <row r="31" spans="1:6" s="15" customFormat="1" ht="15">
      <c r="A31" s="3"/>
      <c r="B31" s="3"/>
      <c r="C31" s="3"/>
      <c r="D31" s="3"/>
      <c r="E31" s="3"/>
      <c r="F31" s="3"/>
    </row>
    <row r="32" spans="3:4" s="15" customFormat="1" ht="15.75">
      <c r="C32" s="17"/>
      <c r="D32" s="18"/>
    </row>
    <row r="33" spans="1:4" s="15" customFormat="1" ht="15.75">
      <c r="A33" s="17"/>
      <c r="C33" s="17"/>
      <c r="D33" s="18"/>
    </row>
  </sheetData>
  <sheetProtection/>
  <protectedRanges>
    <protectedRange sqref="I2" name="Range2"/>
  </protectedRanges>
  <mergeCells count="1">
    <mergeCell ref="B1:E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H3" sqref="H3:H10"/>
    </sheetView>
  </sheetViews>
  <sheetFormatPr defaultColWidth="9.140625" defaultRowHeight="12.75"/>
  <cols>
    <col min="1" max="1" width="5.7109375" style="25" customWidth="1"/>
    <col min="2" max="2" width="39.7109375" style="25" customWidth="1"/>
    <col min="3" max="3" width="8.28125" style="25" customWidth="1"/>
    <col min="4" max="4" width="17.8515625" style="25" customWidth="1"/>
    <col min="5" max="5" width="20.421875" style="25" customWidth="1"/>
    <col min="6" max="6" width="12.57421875" style="25" customWidth="1"/>
    <col min="7" max="7" width="13.421875" style="25" customWidth="1"/>
    <col min="8" max="8" width="15.421875" style="25" customWidth="1"/>
    <col min="9" max="10" width="9.28125" style="25" customWidth="1"/>
    <col min="11" max="12" width="12.7109375" style="25" customWidth="1"/>
    <col min="13" max="16384" width="9.140625" style="25" customWidth="1"/>
  </cols>
  <sheetData>
    <row r="1" spans="1:5" ht="42" customHeight="1">
      <c r="A1" s="63" t="s">
        <v>153</v>
      </c>
      <c r="B1" s="69" t="s">
        <v>419</v>
      </c>
      <c r="C1" s="69"/>
      <c r="D1" s="69"/>
      <c r="E1" s="26"/>
    </row>
    <row r="2" spans="1:12" s="3" customFormat="1" ht="63">
      <c r="A2" s="28" t="s">
        <v>277</v>
      </c>
      <c r="B2" s="4" t="s">
        <v>0</v>
      </c>
      <c r="C2" s="20" t="s">
        <v>1</v>
      </c>
      <c r="D2" s="20" t="s">
        <v>267</v>
      </c>
      <c r="E2" s="20" t="s">
        <v>268</v>
      </c>
      <c r="F2" s="20" t="s">
        <v>269</v>
      </c>
      <c r="G2" s="20" t="s">
        <v>270</v>
      </c>
      <c r="H2" s="30" t="s">
        <v>271</v>
      </c>
      <c r="I2" s="21" t="s">
        <v>272</v>
      </c>
      <c r="J2" s="21" t="s">
        <v>273</v>
      </c>
      <c r="K2" s="21" t="s">
        <v>274</v>
      </c>
      <c r="L2" s="21" t="s">
        <v>275</v>
      </c>
    </row>
    <row r="3" spans="1:12" ht="53.25" customHeight="1">
      <c r="A3" s="61">
        <v>1</v>
      </c>
      <c r="B3" s="62" t="s">
        <v>49</v>
      </c>
      <c r="C3" s="5" t="s">
        <v>2</v>
      </c>
      <c r="D3" s="6"/>
      <c r="E3" s="6"/>
      <c r="F3" s="6"/>
      <c r="G3" s="6"/>
      <c r="H3" s="6">
        <v>250</v>
      </c>
      <c r="I3" s="32"/>
      <c r="J3" s="11">
        <f aca="true" t="shared" si="0" ref="J3:J10">I3*1.2</f>
        <v>0</v>
      </c>
      <c r="K3" s="11">
        <f aca="true" t="shared" si="1" ref="K3:K10">H3*I3</f>
        <v>0</v>
      </c>
      <c r="L3" s="11">
        <f aca="true" t="shared" si="2" ref="L3:L10">H3*J3</f>
        <v>0</v>
      </c>
    </row>
    <row r="4" spans="1:12" ht="50.25" customHeight="1">
      <c r="A4" s="61">
        <v>2</v>
      </c>
      <c r="B4" s="62" t="s">
        <v>50</v>
      </c>
      <c r="C4" s="5" t="s">
        <v>2</v>
      </c>
      <c r="D4" s="6"/>
      <c r="E4" s="6"/>
      <c r="F4" s="6"/>
      <c r="G4" s="6"/>
      <c r="H4" s="6">
        <v>150</v>
      </c>
      <c r="I4" s="32"/>
      <c r="J4" s="11">
        <f t="shared" si="0"/>
        <v>0</v>
      </c>
      <c r="K4" s="11">
        <f t="shared" si="1"/>
        <v>0</v>
      </c>
      <c r="L4" s="11">
        <f t="shared" si="2"/>
        <v>0</v>
      </c>
    </row>
    <row r="5" spans="1:12" ht="30" customHeight="1">
      <c r="A5" s="61">
        <v>3</v>
      </c>
      <c r="B5" s="62" t="s">
        <v>51</v>
      </c>
      <c r="C5" s="5" t="s">
        <v>2</v>
      </c>
      <c r="D5" s="6"/>
      <c r="E5" s="6"/>
      <c r="F5" s="6"/>
      <c r="G5" s="6"/>
      <c r="H5" s="6">
        <v>50</v>
      </c>
      <c r="I5" s="32"/>
      <c r="J5" s="11">
        <f t="shared" si="0"/>
        <v>0</v>
      </c>
      <c r="K5" s="11">
        <f t="shared" si="1"/>
        <v>0</v>
      </c>
      <c r="L5" s="11">
        <f t="shared" si="2"/>
        <v>0</v>
      </c>
    </row>
    <row r="6" spans="1:12" ht="30" customHeight="1">
      <c r="A6" s="61">
        <v>4</v>
      </c>
      <c r="B6" s="62" t="s">
        <v>52</v>
      </c>
      <c r="C6" s="5" t="s">
        <v>2</v>
      </c>
      <c r="D6" s="6"/>
      <c r="E6" s="6"/>
      <c r="F6" s="6"/>
      <c r="G6" s="6"/>
      <c r="H6" s="6">
        <v>150</v>
      </c>
      <c r="I6" s="32"/>
      <c r="J6" s="11">
        <f t="shared" si="0"/>
        <v>0</v>
      </c>
      <c r="K6" s="11">
        <f t="shared" si="1"/>
        <v>0</v>
      </c>
      <c r="L6" s="11">
        <f t="shared" si="2"/>
        <v>0</v>
      </c>
    </row>
    <row r="7" spans="1:12" ht="30" customHeight="1">
      <c r="A7" s="61">
        <v>5</v>
      </c>
      <c r="B7" s="62" t="s">
        <v>53</v>
      </c>
      <c r="C7" s="5" t="s">
        <v>2</v>
      </c>
      <c r="D7" s="6"/>
      <c r="E7" s="6"/>
      <c r="F7" s="6"/>
      <c r="G7" s="6"/>
      <c r="H7" s="6">
        <v>100</v>
      </c>
      <c r="I7" s="32"/>
      <c r="J7" s="11">
        <f t="shared" si="0"/>
        <v>0</v>
      </c>
      <c r="K7" s="11">
        <f t="shared" si="1"/>
        <v>0</v>
      </c>
      <c r="L7" s="11">
        <f t="shared" si="2"/>
        <v>0</v>
      </c>
    </row>
    <row r="8" spans="1:12" s="65" customFormat="1" ht="34.5" customHeight="1">
      <c r="A8" s="61">
        <v>6</v>
      </c>
      <c r="B8" s="12" t="s">
        <v>54</v>
      </c>
      <c r="C8" s="5" t="s">
        <v>2</v>
      </c>
      <c r="D8" s="12"/>
      <c r="E8" s="12"/>
      <c r="F8" s="12"/>
      <c r="G8" s="12"/>
      <c r="H8" s="12">
        <v>50</v>
      </c>
      <c r="I8" s="32"/>
      <c r="J8" s="11">
        <f t="shared" si="0"/>
        <v>0</v>
      </c>
      <c r="K8" s="11">
        <f t="shared" si="1"/>
        <v>0</v>
      </c>
      <c r="L8" s="11">
        <f t="shared" si="2"/>
        <v>0</v>
      </c>
    </row>
    <row r="9" spans="1:12" s="65" customFormat="1" ht="34.5" customHeight="1">
      <c r="A9" s="61">
        <v>7</v>
      </c>
      <c r="B9" s="12" t="s">
        <v>55</v>
      </c>
      <c r="C9" s="5" t="s">
        <v>2</v>
      </c>
      <c r="D9" s="12"/>
      <c r="E9" s="12"/>
      <c r="F9" s="12"/>
      <c r="G9" s="12"/>
      <c r="H9" s="12">
        <v>50</v>
      </c>
      <c r="I9" s="32"/>
      <c r="J9" s="11">
        <f t="shared" si="0"/>
        <v>0</v>
      </c>
      <c r="K9" s="11">
        <f t="shared" si="1"/>
        <v>0</v>
      </c>
      <c r="L9" s="11">
        <f t="shared" si="2"/>
        <v>0</v>
      </c>
    </row>
    <row r="10" spans="1:12" ht="34.5" customHeight="1">
      <c r="A10" s="61">
        <v>8</v>
      </c>
      <c r="B10" s="62" t="s">
        <v>56</v>
      </c>
      <c r="C10" s="5" t="s">
        <v>2</v>
      </c>
      <c r="D10" s="6"/>
      <c r="E10" s="6"/>
      <c r="F10" s="6"/>
      <c r="G10" s="6"/>
      <c r="H10" s="6">
        <v>25</v>
      </c>
      <c r="I10" s="32"/>
      <c r="J10" s="11">
        <f t="shared" si="0"/>
        <v>0</v>
      </c>
      <c r="K10" s="11">
        <f t="shared" si="1"/>
        <v>0</v>
      </c>
      <c r="L10" s="11">
        <f t="shared" si="2"/>
        <v>0</v>
      </c>
    </row>
    <row r="11" spans="1:12" s="3" customFormat="1" ht="27" customHeight="1">
      <c r="A11" s="25"/>
      <c r="B11" s="26"/>
      <c r="C11" s="25"/>
      <c r="D11" s="25"/>
      <c r="E11" s="25"/>
      <c r="F11" s="25"/>
      <c r="G11" s="25"/>
      <c r="H11" s="31"/>
      <c r="I11" s="25"/>
      <c r="J11" s="24" t="s">
        <v>276</v>
      </c>
      <c r="K11" s="24">
        <f>SUM(K3:K10)</f>
        <v>0</v>
      </c>
      <c r="L11" s="27">
        <f>SUM(L3:L10)</f>
        <v>0</v>
      </c>
    </row>
    <row r="12" spans="2:8" s="65" customFormat="1" ht="15.75">
      <c r="B12" s="25"/>
      <c r="C12" s="66"/>
      <c r="D12" s="67"/>
      <c r="E12" s="26"/>
      <c r="H12" s="68"/>
    </row>
    <row r="13" spans="2:5" s="65" customFormat="1" ht="15.75">
      <c r="B13" s="25"/>
      <c r="C13" s="66"/>
      <c r="D13" s="67"/>
      <c r="E13" s="26"/>
    </row>
    <row r="14" spans="2:5" s="65" customFormat="1" ht="15.75">
      <c r="B14" s="25"/>
      <c r="C14" s="66"/>
      <c r="D14" s="67"/>
      <c r="E14" s="26"/>
    </row>
    <row r="15" spans="2:5" s="65" customFormat="1" ht="15.75">
      <c r="B15" s="25"/>
      <c r="C15" s="66"/>
      <c r="D15" s="67"/>
      <c r="E15" s="26"/>
    </row>
    <row r="16" spans="2:5" s="65" customFormat="1" ht="15.75">
      <c r="B16" s="25"/>
      <c r="C16" s="66"/>
      <c r="D16" s="67"/>
      <c r="E16" s="26"/>
    </row>
    <row r="17" spans="2:5" s="65" customFormat="1" ht="15.75">
      <c r="B17" s="25"/>
      <c r="C17" s="66"/>
      <c r="D17" s="67"/>
      <c r="E17" s="26"/>
    </row>
    <row r="18" spans="2:5" s="65" customFormat="1" ht="15.75">
      <c r="B18" s="25"/>
      <c r="C18" s="66"/>
      <c r="D18" s="67"/>
      <c r="E18" s="26"/>
    </row>
    <row r="19" spans="2:5" s="65" customFormat="1" ht="14.25" customHeight="1">
      <c r="B19" s="25"/>
      <c r="C19" s="66"/>
      <c r="D19" s="67"/>
      <c r="E19" s="26"/>
    </row>
    <row r="20" spans="2:5" s="65" customFormat="1" ht="15.75">
      <c r="B20" s="25"/>
      <c r="C20" s="66"/>
      <c r="D20" s="67"/>
      <c r="E20" s="26"/>
    </row>
    <row r="21" spans="2:5" s="65" customFormat="1" ht="15.75">
      <c r="B21" s="25"/>
      <c r="C21" s="66"/>
      <c r="D21" s="67"/>
      <c r="E21" s="26"/>
    </row>
    <row r="22" spans="2:5" s="65" customFormat="1" ht="15.75">
      <c r="B22" s="25"/>
      <c r="C22" s="66"/>
      <c r="D22" s="67"/>
      <c r="E22" s="68"/>
    </row>
    <row r="23" spans="2:5" s="65" customFormat="1" ht="15.75">
      <c r="B23" s="25"/>
      <c r="C23" s="66"/>
      <c r="D23" s="67"/>
      <c r="E23" s="68"/>
    </row>
    <row r="24" spans="2:5" s="65" customFormat="1" ht="15.75">
      <c r="B24" s="25"/>
      <c r="C24" s="66"/>
      <c r="D24" s="67"/>
      <c r="E24" s="68"/>
    </row>
    <row r="25" spans="1:4" s="65" customFormat="1" ht="15.75">
      <c r="A25" s="67"/>
      <c r="C25" s="67"/>
      <c r="D25" s="68"/>
    </row>
    <row r="26" spans="1:4" s="65" customFormat="1" ht="15.75">
      <c r="A26" s="67"/>
      <c r="C26" s="67"/>
      <c r="D26" s="68"/>
    </row>
    <row r="27" spans="1:4" s="65" customFormat="1" ht="15.75">
      <c r="A27" s="67"/>
      <c r="C27" s="67"/>
      <c r="D27" s="68"/>
    </row>
    <row r="28" spans="1:4" s="65" customFormat="1" ht="15.75">
      <c r="A28" s="67"/>
      <c r="C28" s="67"/>
      <c r="D28" s="68"/>
    </row>
    <row r="29" spans="1:4" s="65" customFormat="1" ht="15.75">
      <c r="A29" s="67"/>
      <c r="C29" s="67"/>
      <c r="D29" s="68"/>
    </row>
    <row r="30" spans="1:4" s="65" customFormat="1" ht="15.75">
      <c r="A30" s="67"/>
      <c r="C30" s="67"/>
      <c r="D30" s="68"/>
    </row>
    <row r="31" spans="1:4" s="65" customFormat="1" ht="15.75">
      <c r="A31" s="67"/>
      <c r="C31" s="67"/>
      <c r="D31" s="68"/>
    </row>
    <row r="32" spans="3:4" s="65" customFormat="1" ht="15.75">
      <c r="C32" s="67"/>
      <c r="D32" s="68"/>
    </row>
    <row r="33" spans="1:4" s="65" customFormat="1" ht="15.75">
      <c r="A33" s="67"/>
      <c r="C33" s="67"/>
      <c r="D33" s="68"/>
    </row>
  </sheetData>
  <sheetProtection/>
  <protectedRanges>
    <protectedRange sqref="I2" name="Range2"/>
  </protectedRange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H3" sqref="H3:H11"/>
    </sheetView>
  </sheetViews>
  <sheetFormatPr defaultColWidth="9.140625" defaultRowHeight="12.75"/>
  <cols>
    <col min="1" max="1" width="6.421875" style="3" customWidth="1"/>
    <col min="2" max="2" width="37.57421875" style="3" customWidth="1"/>
    <col min="3" max="3" width="8.7109375" style="3" customWidth="1"/>
    <col min="4" max="4" width="17.8515625" style="3" customWidth="1"/>
    <col min="5" max="5" width="18.421875" style="3" customWidth="1"/>
    <col min="6" max="6" width="12.140625" style="3" customWidth="1"/>
    <col min="7" max="7" width="13.8515625" style="3" customWidth="1"/>
    <col min="8" max="8" width="15.57421875" style="3" customWidth="1"/>
    <col min="9" max="10" width="9.7109375" style="3" customWidth="1"/>
    <col min="11" max="12" width="13.28125" style="3" customWidth="1"/>
    <col min="13" max="16384" width="9.140625" style="3" customWidth="1"/>
  </cols>
  <sheetData>
    <row r="1" spans="1:6" ht="29.25" customHeight="1">
      <c r="A1" s="1" t="s">
        <v>154</v>
      </c>
      <c r="B1" s="104" t="s">
        <v>175</v>
      </c>
      <c r="C1" s="104"/>
      <c r="D1" s="104"/>
      <c r="E1" s="104"/>
      <c r="F1" s="104"/>
    </row>
    <row r="2" spans="1:12" ht="63">
      <c r="A2" s="28" t="s">
        <v>277</v>
      </c>
      <c r="B2" s="4" t="s">
        <v>0</v>
      </c>
      <c r="C2" s="20" t="s">
        <v>1</v>
      </c>
      <c r="D2" s="20" t="s">
        <v>267</v>
      </c>
      <c r="E2" s="20" t="s">
        <v>268</v>
      </c>
      <c r="F2" s="20" t="s">
        <v>269</v>
      </c>
      <c r="G2" s="20" t="s">
        <v>270</v>
      </c>
      <c r="H2" s="30" t="s">
        <v>271</v>
      </c>
      <c r="I2" s="21" t="s">
        <v>272</v>
      </c>
      <c r="J2" s="21" t="s">
        <v>273</v>
      </c>
      <c r="K2" s="21" t="s">
        <v>274</v>
      </c>
      <c r="L2" s="21" t="s">
        <v>275</v>
      </c>
    </row>
    <row r="3" spans="1:12" s="25" customFormat="1" ht="45">
      <c r="A3" s="19">
        <v>1</v>
      </c>
      <c r="B3" s="6" t="s">
        <v>60</v>
      </c>
      <c r="C3" s="19" t="s">
        <v>2</v>
      </c>
      <c r="D3" s="19"/>
      <c r="E3" s="6"/>
      <c r="F3" s="6"/>
      <c r="G3" s="6"/>
      <c r="H3" s="87">
        <v>1000</v>
      </c>
      <c r="I3" s="32"/>
      <c r="J3" s="11">
        <f aca="true" t="shared" si="0" ref="J3:J11">I3*1.2</f>
        <v>0</v>
      </c>
      <c r="K3" s="11">
        <f aca="true" t="shared" si="1" ref="K3:K11">H3*I3</f>
        <v>0</v>
      </c>
      <c r="L3" s="11">
        <f aca="true" t="shared" si="2" ref="L3:L11">H3*J3</f>
        <v>0</v>
      </c>
    </row>
    <row r="4" spans="1:12" s="25" customFormat="1" ht="30">
      <c r="A4" s="19">
        <v>2</v>
      </c>
      <c r="B4" s="6" t="s">
        <v>57</v>
      </c>
      <c r="C4" s="19" t="s">
        <v>2</v>
      </c>
      <c r="D4" s="19"/>
      <c r="E4" s="6"/>
      <c r="F4" s="6"/>
      <c r="G4" s="6"/>
      <c r="H4" s="87">
        <v>250</v>
      </c>
      <c r="I4" s="32"/>
      <c r="J4" s="11">
        <f t="shared" si="0"/>
        <v>0</v>
      </c>
      <c r="K4" s="11">
        <f t="shared" si="1"/>
        <v>0</v>
      </c>
      <c r="L4" s="11">
        <f t="shared" si="2"/>
        <v>0</v>
      </c>
    </row>
    <row r="5" spans="1:12" s="25" customFormat="1" ht="30">
      <c r="A5" s="19" t="s">
        <v>186</v>
      </c>
      <c r="B5" s="6" t="s">
        <v>58</v>
      </c>
      <c r="C5" s="19" t="s">
        <v>2</v>
      </c>
      <c r="D5" s="19"/>
      <c r="E5" s="6"/>
      <c r="F5" s="6"/>
      <c r="G5" s="6"/>
      <c r="H5" s="87">
        <v>500</v>
      </c>
      <c r="I5" s="32"/>
      <c r="J5" s="11">
        <f t="shared" si="0"/>
        <v>0</v>
      </c>
      <c r="K5" s="11">
        <f t="shared" si="1"/>
        <v>0</v>
      </c>
      <c r="L5" s="11">
        <f t="shared" si="2"/>
        <v>0</v>
      </c>
    </row>
    <row r="6" spans="1:12" ht="75">
      <c r="A6" s="19" t="s">
        <v>187</v>
      </c>
      <c r="B6" s="8" t="s">
        <v>313</v>
      </c>
      <c r="C6" s="34" t="s">
        <v>2</v>
      </c>
      <c r="D6" s="6"/>
      <c r="E6" s="70"/>
      <c r="F6" s="8"/>
      <c r="G6" s="8"/>
      <c r="H6" s="98">
        <v>25</v>
      </c>
      <c r="I6" s="32"/>
      <c r="J6" s="11">
        <f t="shared" si="0"/>
        <v>0</v>
      </c>
      <c r="K6" s="11">
        <f t="shared" si="1"/>
        <v>0</v>
      </c>
      <c r="L6" s="11">
        <f t="shared" si="2"/>
        <v>0</v>
      </c>
    </row>
    <row r="7" spans="1:12" ht="75">
      <c r="A7" s="19" t="s">
        <v>188</v>
      </c>
      <c r="B7" s="8" t="s">
        <v>314</v>
      </c>
      <c r="C7" s="34" t="s">
        <v>2</v>
      </c>
      <c r="D7" s="6"/>
      <c r="E7" s="70"/>
      <c r="F7" s="8"/>
      <c r="G7" s="8"/>
      <c r="H7" s="98">
        <v>50</v>
      </c>
      <c r="I7" s="32"/>
      <c r="J7" s="11">
        <f t="shared" si="0"/>
        <v>0</v>
      </c>
      <c r="K7" s="11">
        <f t="shared" si="1"/>
        <v>0</v>
      </c>
      <c r="L7" s="11">
        <f t="shared" si="2"/>
        <v>0</v>
      </c>
    </row>
    <row r="8" spans="1:12" s="25" customFormat="1" ht="45">
      <c r="A8" s="19" t="s">
        <v>189</v>
      </c>
      <c r="B8" s="6" t="s">
        <v>315</v>
      </c>
      <c r="C8" s="19" t="s">
        <v>2</v>
      </c>
      <c r="D8" s="6"/>
      <c r="E8" s="70"/>
      <c r="F8" s="6"/>
      <c r="G8" s="6"/>
      <c r="H8" s="87">
        <v>25</v>
      </c>
      <c r="I8" s="32"/>
      <c r="J8" s="11">
        <f t="shared" si="0"/>
        <v>0</v>
      </c>
      <c r="K8" s="11">
        <f t="shared" si="1"/>
        <v>0</v>
      </c>
      <c r="L8" s="11">
        <f t="shared" si="2"/>
        <v>0</v>
      </c>
    </row>
    <row r="9" spans="1:12" ht="75">
      <c r="A9" s="19" t="s">
        <v>190</v>
      </c>
      <c r="B9" s="8" t="s">
        <v>316</v>
      </c>
      <c r="C9" s="34" t="s">
        <v>2</v>
      </c>
      <c r="D9" s="6"/>
      <c r="E9" s="70"/>
      <c r="F9" s="8"/>
      <c r="G9" s="8"/>
      <c r="H9" s="98">
        <v>15</v>
      </c>
      <c r="I9" s="32"/>
      <c r="J9" s="11">
        <f t="shared" si="0"/>
        <v>0</v>
      </c>
      <c r="K9" s="11">
        <f t="shared" si="1"/>
        <v>0</v>
      </c>
      <c r="L9" s="11">
        <f t="shared" si="2"/>
        <v>0</v>
      </c>
    </row>
    <row r="10" spans="1:12" s="15" customFormat="1" ht="30">
      <c r="A10" s="19" t="s">
        <v>191</v>
      </c>
      <c r="B10" s="6" t="s">
        <v>122</v>
      </c>
      <c r="C10" s="34" t="s">
        <v>2</v>
      </c>
      <c r="D10" s="5"/>
      <c r="E10" s="7"/>
      <c r="F10" s="13"/>
      <c r="G10" s="13"/>
      <c r="H10" s="98">
        <v>500</v>
      </c>
      <c r="I10" s="32"/>
      <c r="J10" s="11">
        <f t="shared" si="0"/>
        <v>0</v>
      </c>
      <c r="K10" s="11">
        <f t="shared" si="1"/>
        <v>0</v>
      </c>
      <c r="L10" s="11">
        <f t="shared" si="2"/>
        <v>0</v>
      </c>
    </row>
    <row r="11" spans="1:12" s="15" customFormat="1" ht="30">
      <c r="A11" s="19" t="s">
        <v>192</v>
      </c>
      <c r="B11" s="6" t="s">
        <v>123</v>
      </c>
      <c r="C11" s="34" t="s">
        <v>2</v>
      </c>
      <c r="D11" s="5"/>
      <c r="E11" s="7"/>
      <c r="F11" s="13"/>
      <c r="G11" s="13"/>
      <c r="H11" s="98">
        <v>100</v>
      </c>
      <c r="I11" s="32"/>
      <c r="J11" s="11">
        <f t="shared" si="0"/>
        <v>0</v>
      </c>
      <c r="K11" s="11">
        <f t="shared" si="1"/>
        <v>0</v>
      </c>
      <c r="L11" s="11">
        <f t="shared" si="2"/>
        <v>0</v>
      </c>
    </row>
    <row r="12" spans="1:12" ht="27" customHeight="1">
      <c r="A12" s="25"/>
      <c r="B12" s="26"/>
      <c r="C12" s="25"/>
      <c r="D12" s="25"/>
      <c r="E12" s="25"/>
      <c r="F12" s="25"/>
      <c r="G12" s="25"/>
      <c r="H12" s="31"/>
      <c r="I12" s="25"/>
      <c r="J12" s="24" t="s">
        <v>276</v>
      </c>
      <c r="K12" s="24">
        <f>SUM(K3:K11)</f>
        <v>0</v>
      </c>
      <c r="L12" s="27">
        <f>SUM(L3:L11)</f>
        <v>0</v>
      </c>
    </row>
    <row r="13" spans="1:4" s="15" customFormat="1" ht="15.75">
      <c r="A13" s="17"/>
      <c r="C13" s="17"/>
      <c r="D13" s="18"/>
    </row>
    <row r="14" spans="1:4" s="15" customFormat="1" ht="15.75">
      <c r="A14" s="17"/>
      <c r="C14" s="17"/>
      <c r="D14" s="18"/>
    </row>
    <row r="15" spans="1:4" s="15" customFormat="1" ht="15.75">
      <c r="A15" s="17"/>
      <c r="C15" s="17"/>
      <c r="D15" s="18"/>
    </row>
    <row r="16" spans="1:4" s="15" customFormat="1" ht="15.75">
      <c r="A16" s="17"/>
      <c r="C16" s="17"/>
      <c r="D16" s="18"/>
    </row>
    <row r="17" spans="3:4" s="15" customFormat="1" ht="15.75">
      <c r="C17" s="17"/>
      <c r="D17" s="18"/>
    </row>
    <row r="18" spans="1:4" s="15" customFormat="1" ht="15.75">
      <c r="A18" s="17"/>
      <c r="C18" s="17"/>
      <c r="D18" s="18"/>
    </row>
    <row r="19" spans="1:5" s="15" customFormat="1" ht="14.25" customHeight="1">
      <c r="A19" s="3"/>
      <c r="B19" s="3"/>
      <c r="C19" s="3"/>
      <c r="D19" s="3"/>
      <c r="E19" s="3"/>
    </row>
    <row r="20" spans="1:5" s="15" customFormat="1" ht="15">
      <c r="A20" s="3"/>
      <c r="B20" s="3"/>
      <c r="C20" s="3"/>
      <c r="D20" s="3"/>
      <c r="E20" s="3"/>
    </row>
    <row r="21" spans="1:5" s="15" customFormat="1" ht="15">
      <c r="A21" s="3"/>
      <c r="B21" s="3"/>
      <c r="C21" s="3"/>
      <c r="D21" s="3"/>
      <c r="E21" s="3"/>
    </row>
    <row r="22" spans="1:5" s="15" customFormat="1" ht="15">
      <c r="A22" s="3"/>
      <c r="B22" s="3"/>
      <c r="C22" s="3"/>
      <c r="D22" s="3"/>
      <c r="E22" s="3"/>
    </row>
    <row r="23" spans="1:5" s="15" customFormat="1" ht="15">
      <c r="A23" s="3"/>
      <c r="B23" s="3"/>
      <c r="C23" s="3"/>
      <c r="D23" s="3"/>
      <c r="E23" s="3"/>
    </row>
    <row r="24" spans="1:5" s="15" customFormat="1" ht="15">
      <c r="A24" s="3"/>
      <c r="B24" s="3"/>
      <c r="C24" s="3"/>
      <c r="D24" s="3"/>
      <c r="E24" s="3"/>
    </row>
    <row r="25" spans="1:5" s="15" customFormat="1" ht="15">
      <c r="A25" s="3"/>
      <c r="B25" s="3"/>
      <c r="C25" s="3"/>
      <c r="D25" s="3"/>
      <c r="E25" s="3"/>
    </row>
    <row r="26" spans="1:5" s="15" customFormat="1" ht="15">
      <c r="A26" s="3"/>
      <c r="B26" s="3"/>
      <c r="C26" s="3"/>
      <c r="D26" s="3"/>
      <c r="E26" s="3"/>
    </row>
    <row r="27" spans="1:4" s="15" customFormat="1" ht="15.75">
      <c r="A27" s="17"/>
      <c r="C27" s="17"/>
      <c r="D27" s="18"/>
    </row>
    <row r="28" spans="1:4" s="15" customFormat="1" ht="15.75">
      <c r="A28" s="17"/>
      <c r="C28" s="17"/>
      <c r="D28" s="18"/>
    </row>
    <row r="29" spans="1:4" s="15" customFormat="1" ht="15.75">
      <c r="A29" s="17"/>
      <c r="C29" s="17"/>
      <c r="D29" s="18"/>
    </row>
    <row r="30" spans="1:4" s="15" customFormat="1" ht="15.75">
      <c r="A30" s="17"/>
      <c r="C30" s="17"/>
      <c r="D30" s="18"/>
    </row>
    <row r="31" spans="1:4" s="15" customFormat="1" ht="15.75">
      <c r="A31" s="17"/>
      <c r="C31" s="17"/>
      <c r="D31" s="18"/>
    </row>
    <row r="32" spans="3:4" s="15" customFormat="1" ht="15.75">
      <c r="C32" s="17"/>
      <c r="D32" s="18"/>
    </row>
    <row r="33" spans="1:4" s="15" customFormat="1" ht="15.75">
      <c r="A33" s="17"/>
      <c r="C33" s="17"/>
      <c r="D33" s="18"/>
    </row>
  </sheetData>
  <sheetProtection/>
  <protectedRanges>
    <protectedRange sqref="I2" name="Range2"/>
  </protectedRanges>
  <mergeCells count="1">
    <mergeCell ref="B1:F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7.57421875" style="3" customWidth="1"/>
    <col min="2" max="2" width="43.00390625" style="3" customWidth="1"/>
    <col min="3" max="3" width="8.00390625" style="3" customWidth="1"/>
    <col min="4" max="5" width="17.8515625" style="3" customWidth="1"/>
    <col min="6" max="6" width="11.7109375" style="3" customWidth="1"/>
    <col min="7" max="7" width="13.57421875" style="3" customWidth="1"/>
    <col min="8" max="8" width="15.00390625" style="3" customWidth="1"/>
    <col min="9" max="10" width="8.7109375" style="3" customWidth="1"/>
    <col min="11" max="11" width="12.421875" style="3" customWidth="1"/>
    <col min="12" max="12" width="13.140625" style="3" customWidth="1"/>
    <col min="13" max="16384" width="9.140625" style="3" customWidth="1"/>
  </cols>
  <sheetData>
    <row r="1" spans="1:5" ht="36.75" customHeight="1">
      <c r="A1" s="1" t="s">
        <v>155</v>
      </c>
      <c r="B1" s="2" t="s">
        <v>176</v>
      </c>
      <c r="C1" s="2"/>
      <c r="D1" s="2"/>
      <c r="E1" s="2"/>
    </row>
    <row r="2" spans="1:12" ht="63">
      <c r="A2" s="28" t="s">
        <v>277</v>
      </c>
      <c r="B2" s="4" t="s">
        <v>0</v>
      </c>
      <c r="C2" s="20" t="s">
        <v>1</v>
      </c>
      <c r="D2" s="20" t="s">
        <v>267</v>
      </c>
      <c r="E2" s="20" t="s">
        <v>268</v>
      </c>
      <c r="F2" s="20" t="s">
        <v>269</v>
      </c>
      <c r="G2" s="20" t="s">
        <v>270</v>
      </c>
      <c r="H2" s="30" t="s">
        <v>271</v>
      </c>
      <c r="I2" s="21" t="s">
        <v>272</v>
      </c>
      <c r="J2" s="21" t="s">
        <v>273</v>
      </c>
      <c r="K2" s="21" t="s">
        <v>274</v>
      </c>
      <c r="L2" s="21" t="s">
        <v>275</v>
      </c>
    </row>
    <row r="3" spans="1:12" ht="66" customHeight="1">
      <c r="A3" s="34">
        <v>1</v>
      </c>
      <c r="B3" s="8" t="s">
        <v>62</v>
      </c>
      <c r="C3" s="33" t="s">
        <v>2</v>
      </c>
      <c r="D3" s="8"/>
      <c r="E3" s="8"/>
      <c r="F3" s="8"/>
      <c r="G3" s="8"/>
      <c r="H3" s="8">
        <v>25</v>
      </c>
      <c r="I3" s="32"/>
      <c r="J3" s="11">
        <f>I3*1.2</f>
        <v>0</v>
      </c>
      <c r="K3" s="11">
        <f>H3*I3</f>
        <v>0</v>
      </c>
      <c r="L3" s="11">
        <f>H3*J3</f>
        <v>0</v>
      </c>
    </row>
    <row r="4" spans="1:12" ht="27" customHeight="1">
      <c r="A4" s="25"/>
      <c r="B4" s="26"/>
      <c r="C4" s="25"/>
      <c r="D4" s="25"/>
      <c r="E4" s="25"/>
      <c r="F4" s="25"/>
      <c r="G4" s="25"/>
      <c r="H4" s="31"/>
      <c r="I4" s="25"/>
      <c r="J4" s="24" t="s">
        <v>276</v>
      </c>
      <c r="K4" s="24">
        <f>SUM(K3)</f>
        <v>0</v>
      </c>
      <c r="L4" s="27">
        <f>SUM(L3)</f>
        <v>0</v>
      </c>
    </row>
    <row r="5" spans="1:3" s="15" customFormat="1" ht="15">
      <c r="A5" s="17"/>
      <c r="C5" s="17"/>
    </row>
    <row r="6" spans="1:3" s="15" customFormat="1" ht="15">
      <c r="A6" s="17"/>
      <c r="C6" s="17"/>
    </row>
    <row r="7" spans="1:3" s="15" customFormat="1" ht="15">
      <c r="A7" s="17"/>
      <c r="C7" s="17"/>
    </row>
    <row r="8" spans="1:3" s="15" customFormat="1" ht="15">
      <c r="A8" s="17"/>
      <c r="C8" s="17"/>
    </row>
    <row r="9" spans="1:4" s="15" customFormat="1" ht="15.75">
      <c r="A9" s="17"/>
      <c r="C9" s="17"/>
      <c r="D9" s="18"/>
    </row>
    <row r="10" spans="1:4" s="15" customFormat="1" ht="15.75">
      <c r="A10" s="17"/>
      <c r="C10" s="17"/>
      <c r="D10" s="18"/>
    </row>
    <row r="11" spans="1:4" s="15" customFormat="1" ht="13.5" customHeight="1">
      <c r="A11" s="17"/>
      <c r="C11" s="17"/>
      <c r="D11" s="18"/>
    </row>
    <row r="12" spans="1:4" s="15" customFormat="1" ht="15.75">
      <c r="A12" s="17"/>
      <c r="C12" s="17"/>
      <c r="D12" s="18"/>
    </row>
    <row r="13" spans="1:4" s="15" customFormat="1" ht="15.75">
      <c r="A13" s="17"/>
      <c r="C13" s="17"/>
      <c r="D13" s="18"/>
    </row>
    <row r="14" spans="1:4" s="15" customFormat="1" ht="15.75">
      <c r="A14" s="17"/>
      <c r="C14" s="17"/>
      <c r="D14" s="18"/>
    </row>
    <row r="15" spans="3:4" s="15" customFormat="1" ht="15.75">
      <c r="C15" s="17"/>
      <c r="D15" s="18"/>
    </row>
    <row r="16" spans="1:4" s="15" customFormat="1" ht="15.75">
      <c r="A16" s="17"/>
      <c r="C16" s="17"/>
      <c r="D16" s="18"/>
    </row>
    <row r="17" spans="1:4" s="15" customFormat="1" ht="15">
      <c r="A17" s="3"/>
      <c r="B17" s="3"/>
      <c r="C17" s="3"/>
      <c r="D17" s="3"/>
    </row>
    <row r="18" spans="1:4" s="15" customFormat="1" ht="15">
      <c r="A18" s="3"/>
      <c r="B18" s="3"/>
      <c r="C18" s="3"/>
      <c r="D18" s="3"/>
    </row>
    <row r="19" spans="1:4" s="15" customFormat="1" ht="15">
      <c r="A19" s="3"/>
      <c r="B19" s="3"/>
      <c r="C19" s="3"/>
      <c r="D19" s="3"/>
    </row>
    <row r="20" spans="1:4" s="15" customFormat="1" ht="15">
      <c r="A20" s="3"/>
      <c r="B20" s="3"/>
      <c r="C20" s="3"/>
      <c r="D20" s="3"/>
    </row>
    <row r="21" spans="1:4" s="15" customFormat="1" ht="15">
      <c r="A21" s="3"/>
      <c r="B21" s="3"/>
      <c r="C21" s="3"/>
      <c r="D21" s="3"/>
    </row>
    <row r="22" spans="1:4" s="15" customFormat="1" ht="15">
      <c r="A22" s="3"/>
      <c r="B22" s="3"/>
      <c r="C22" s="3"/>
      <c r="D22" s="3"/>
    </row>
    <row r="23" spans="1:4" s="15" customFormat="1" ht="15">
      <c r="A23" s="3"/>
      <c r="B23" s="3"/>
      <c r="C23" s="3"/>
      <c r="D23" s="3"/>
    </row>
    <row r="24" spans="1:4" s="15" customFormat="1" ht="15">
      <c r="A24" s="3"/>
      <c r="B24" s="3"/>
      <c r="C24" s="3"/>
      <c r="D24" s="3"/>
    </row>
    <row r="25" spans="1:4" s="15" customFormat="1" ht="15">
      <c r="A25" s="3"/>
      <c r="B25" s="3"/>
      <c r="C25" s="3"/>
      <c r="D25" s="3"/>
    </row>
  </sheetData>
  <sheetProtection/>
  <protectedRanges>
    <protectedRange sqref="I2" name="Range2"/>
  </protectedRange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H3" sqref="H3:H14"/>
    </sheetView>
  </sheetViews>
  <sheetFormatPr defaultColWidth="9.140625" defaultRowHeight="12.75"/>
  <cols>
    <col min="1" max="1" width="5.7109375" style="3" customWidth="1"/>
    <col min="2" max="2" width="40.8515625" style="3" customWidth="1"/>
    <col min="3" max="3" width="8.140625" style="3" customWidth="1"/>
    <col min="4" max="5" width="18.28125" style="3" customWidth="1"/>
    <col min="6" max="6" width="11.7109375" style="3" customWidth="1"/>
    <col min="7" max="7" width="13.7109375" style="3" customWidth="1"/>
    <col min="8" max="8" width="14.8515625" style="29" customWidth="1"/>
    <col min="9" max="10" width="9.140625" style="3" customWidth="1"/>
    <col min="11" max="12" width="13.7109375" style="3" customWidth="1"/>
    <col min="13" max="16384" width="9.140625" style="3" customWidth="1"/>
  </cols>
  <sheetData>
    <row r="1" spans="1:5" ht="23.25" customHeight="1">
      <c r="A1" s="1" t="s">
        <v>138</v>
      </c>
      <c r="B1" s="2" t="s">
        <v>127</v>
      </c>
      <c r="C1" s="2"/>
      <c r="D1" s="2"/>
      <c r="E1" s="2"/>
    </row>
    <row r="2" spans="1:12" ht="75.75" customHeight="1">
      <c r="A2" s="28" t="s">
        <v>277</v>
      </c>
      <c r="B2" s="4" t="s">
        <v>0</v>
      </c>
      <c r="C2" s="20" t="s">
        <v>1</v>
      </c>
      <c r="D2" s="20" t="s">
        <v>267</v>
      </c>
      <c r="E2" s="20" t="s">
        <v>268</v>
      </c>
      <c r="F2" s="20" t="s">
        <v>269</v>
      </c>
      <c r="G2" s="20" t="s">
        <v>270</v>
      </c>
      <c r="H2" s="30" t="s">
        <v>271</v>
      </c>
      <c r="I2" s="21" t="s">
        <v>272</v>
      </c>
      <c r="J2" s="21" t="s">
        <v>273</v>
      </c>
      <c r="K2" s="21" t="s">
        <v>274</v>
      </c>
      <c r="L2" s="21" t="s">
        <v>275</v>
      </c>
    </row>
    <row r="3" spans="1:12" ht="30">
      <c r="A3" s="5">
        <v>1</v>
      </c>
      <c r="B3" s="6" t="s">
        <v>283</v>
      </c>
      <c r="C3" s="19" t="s">
        <v>2</v>
      </c>
      <c r="D3" s="7"/>
      <c r="E3" s="8"/>
      <c r="F3" s="8"/>
      <c r="G3" s="8"/>
      <c r="H3" s="98">
        <v>5000</v>
      </c>
      <c r="I3" s="22"/>
      <c r="J3" s="23">
        <f>I3*1.2</f>
        <v>0</v>
      </c>
      <c r="K3" s="23">
        <f>H3*I3</f>
        <v>0</v>
      </c>
      <c r="L3" s="23">
        <f>K3*1.2</f>
        <v>0</v>
      </c>
    </row>
    <row r="4" spans="1:12" s="15" customFormat="1" ht="30">
      <c r="A4" s="5">
        <v>2</v>
      </c>
      <c r="B4" s="12" t="s">
        <v>3</v>
      </c>
      <c r="C4" s="5" t="s">
        <v>2</v>
      </c>
      <c r="D4" s="7"/>
      <c r="E4" s="13"/>
      <c r="F4" s="13"/>
      <c r="G4" s="13"/>
      <c r="H4" s="98">
        <v>30000</v>
      </c>
      <c r="I4" s="32"/>
      <c r="J4" s="23">
        <f aca="true" t="shared" si="0" ref="J4:J14">I4*1.2</f>
        <v>0</v>
      </c>
      <c r="K4" s="23">
        <f aca="true" t="shared" si="1" ref="K4:K14">H4*I4</f>
        <v>0</v>
      </c>
      <c r="L4" s="23">
        <f aca="true" t="shared" si="2" ref="L4:L14">K4*1.2</f>
        <v>0</v>
      </c>
    </row>
    <row r="5" spans="1:12" s="15" customFormat="1" ht="30">
      <c r="A5" s="5">
        <v>3</v>
      </c>
      <c r="B5" s="12" t="s">
        <v>4</v>
      </c>
      <c r="C5" s="5" t="s">
        <v>2</v>
      </c>
      <c r="D5" s="7"/>
      <c r="E5" s="13"/>
      <c r="F5" s="13"/>
      <c r="G5" s="13"/>
      <c r="H5" s="98">
        <v>30000</v>
      </c>
      <c r="I5" s="32"/>
      <c r="J5" s="23">
        <f t="shared" si="0"/>
        <v>0</v>
      </c>
      <c r="K5" s="23">
        <f t="shared" si="1"/>
        <v>0</v>
      </c>
      <c r="L5" s="23">
        <f t="shared" si="2"/>
        <v>0</v>
      </c>
    </row>
    <row r="6" spans="1:12" s="15" customFormat="1" ht="30">
      <c r="A6" s="5">
        <v>4</v>
      </c>
      <c r="B6" s="12" t="s">
        <v>5</v>
      </c>
      <c r="C6" s="5" t="s">
        <v>2</v>
      </c>
      <c r="D6" s="7"/>
      <c r="E6" s="13"/>
      <c r="F6" s="13"/>
      <c r="G6" s="13"/>
      <c r="H6" s="98">
        <v>30000</v>
      </c>
      <c r="I6" s="32"/>
      <c r="J6" s="23">
        <f t="shared" si="0"/>
        <v>0</v>
      </c>
      <c r="K6" s="23">
        <f t="shared" si="1"/>
        <v>0</v>
      </c>
      <c r="L6" s="23">
        <f t="shared" si="2"/>
        <v>0</v>
      </c>
    </row>
    <row r="7" spans="1:12" s="15" customFormat="1" ht="30">
      <c r="A7" s="5">
        <v>5</v>
      </c>
      <c r="B7" s="12" t="s">
        <v>6</v>
      </c>
      <c r="C7" s="5" t="s">
        <v>2</v>
      </c>
      <c r="D7" s="7"/>
      <c r="E7" s="13"/>
      <c r="F7" s="13"/>
      <c r="G7" s="13"/>
      <c r="H7" s="98">
        <v>30000</v>
      </c>
      <c r="I7" s="32"/>
      <c r="J7" s="23">
        <f t="shared" si="0"/>
        <v>0</v>
      </c>
      <c r="K7" s="23">
        <f t="shared" si="1"/>
        <v>0</v>
      </c>
      <c r="L7" s="23">
        <f t="shared" si="2"/>
        <v>0</v>
      </c>
    </row>
    <row r="8" spans="1:12" s="15" customFormat="1" ht="30">
      <c r="A8" s="5">
        <v>6</v>
      </c>
      <c r="B8" s="12" t="s">
        <v>278</v>
      </c>
      <c r="C8" s="5" t="s">
        <v>2</v>
      </c>
      <c r="D8" s="7"/>
      <c r="E8" s="13"/>
      <c r="F8" s="13"/>
      <c r="G8" s="13"/>
      <c r="H8" s="98">
        <v>1000</v>
      </c>
      <c r="I8" s="32"/>
      <c r="J8" s="23">
        <f t="shared" si="0"/>
        <v>0</v>
      </c>
      <c r="K8" s="23">
        <f t="shared" si="1"/>
        <v>0</v>
      </c>
      <c r="L8" s="23">
        <f t="shared" si="2"/>
        <v>0</v>
      </c>
    </row>
    <row r="9" spans="1:12" s="15" customFormat="1" ht="30">
      <c r="A9" s="5">
        <v>7</v>
      </c>
      <c r="B9" s="12" t="s">
        <v>279</v>
      </c>
      <c r="C9" s="5" t="s">
        <v>2</v>
      </c>
      <c r="D9" s="7"/>
      <c r="E9" s="13"/>
      <c r="F9" s="13"/>
      <c r="G9" s="13"/>
      <c r="H9" s="98">
        <v>17500</v>
      </c>
      <c r="I9" s="32"/>
      <c r="J9" s="23">
        <f t="shared" si="0"/>
        <v>0</v>
      </c>
      <c r="K9" s="23">
        <f t="shared" si="1"/>
        <v>0</v>
      </c>
      <c r="L9" s="23">
        <f t="shared" si="2"/>
        <v>0</v>
      </c>
    </row>
    <row r="10" spans="1:12" s="15" customFormat="1" ht="30">
      <c r="A10" s="5">
        <v>8</v>
      </c>
      <c r="B10" s="12" t="s">
        <v>280</v>
      </c>
      <c r="C10" s="5" t="s">
        <v>2</v>
      </c>
      <c r="D10" s="7"/>
      <c r="E10" s="13"/>
      <c r="F10" s="13"/>
      <c r="G10" s="13"/>
      <c r="H10" s="98">
        <v>500</v>
      </c>
      <c r="I10" s="32"/>
      <c r="J10" s="23">
        <f t="shared" si="0"/>
        <v>0</v>
      </c>
      <c r="K10" s="23">
        <f t="shared" si="1"/>
        <v>0</v>
      </c>
      <c r="L10" s="23">
        <f t="shared" si="2"/>
        <v>0</v>
      </c>
    </row>
    <row r="11" spans="1:12" s="15" customFormat="1" ht="30">
      <c r="A11" s="5">
        <v>9</v>
      </c>
      <c r="B11" s="12" t="s">
        <v>281</v>
      </c>
      <c r="C11" s="5" t="s">
        <v>2</v>
      </c>
      <c r="D11" s="7"/>
      <c r="E11" s="13"/>
      <c r="F11" s="13"/>
      <c r="G11" s="13"/>
      <c r="H11" s="98">
        <v>500</v>
      </c>
      <c r="I11" s="32"/>
      <c r="J11" s="23">
        <f t="shared" si="0"/>
        <v>0</v>
      </c>
      <c r="K11" s="23">
        <f t="shared" si="1"/>
        <v>0</v>
      </c>
      <c r="L11" s="23">
        <f t="shared" si="2"/>
        <v>0</v>
      </c>
    </row>
    <row r="12" spans="1:12" s="15" customFormat="1" ht="30">
      <c r="A12" s="5">
        <v>10</v>
      </c>
      <c r="B12" s="12" t="s">
        <v>282</v>
      </c>
      <c r="C12" s="5" t="s">
        <v>2</v>
      </c>
      <c r="D12" s="7"/>
      <c r="E12" s="13"/>
      <c r="F12" s="13"/>
      <c r="G12" s="13"/>
      <c r="H12" s="98">
        <v>150</v>
      </c>
      <c r="I12" s="32"/>
      <c r="J12" s="23">
        <f t="shared" si="0"/>
        <v>0</v>
      </c>
      <c r="K12" s="23">
        <f t="shared" si="1"/>
        <v>0</v>
      </c>
      <c r="L12" s="23">
        <f t="shared" si="2"/>
        <v>0</v>
      </c>
    </row>
    <row r="13" spans="1:12" s="15" customFormat="1" ht="27.75" customHeight="1">
      <c r="A13" s="5">
        <v>11</v>
      </c>
      <c r="B13" s="12" t="s">
        <v>7</v>
      </c>
      <c r="C13" s="5" t="s">
        <v>2</v>
      </c>
      <c r="D13" s="7"/>
      <c r="E13" s="13"/>
      <c r="F13" s="13"/>
      <c r="G13" s="13"/>
      <c r="H13" s="98">
        <v>17500</v>
      </c>
      <c r="I13" s="32"/>
      <c r="J13" s="23">
        <f t="shared" si="0"/>
        <v>0</v>
      </c>
      <c r="K13" s="23">
        <f t="shared" si="1"/>
        <v>0</v>
      </c>
      <c r="L13" s="23">
        <f t="shared" si="2"/>
        <v>0</v>
      </c>
    </row>
    <row r="14" spans="1:12" s="15" customFormat="1" ht="30">
      <c r="A14" s="5">
        <v>12</v>
      </c>
      <c r="B14" s="12" t="s">
        <v>8</v>
      </c>
      <c r="C14" s="5" t="s">
        <v>2</v>
      </c>
      <c r="D14" s="7"/>
      <c r="E14" s="13"/>
      <c r="F14" s="13"/>
      <c r="G14" s="13"/>
      <c r="H14" s="98">
        <v>150</v>
      </c>
      <c r="I14" s="32"/>
      <c r="J14" s="23">
        <f t="shared" si="0"/>
        <v>0</v>
      </c>
      <c r="K14" s="23">
        <f t="shared" si="1"/>
        <v>0</v>
      </c>
      <c r="L14" s="23">
        <f t="shared" si="2"/>
        <v>0</v>
      </c>
    </row>
    <row r="15" spans="1:12" s="16" customFormat="1" ht="26.25" customHeight="1">
      <c r="A15" s="25"/>
      <c r="B15" s="26"/>
      <c r="C15" s="25"/>
      <c r="D15" s="25"/>
      <c r="E15" s="25"/>
      <c r="F15" s="25"/>
      <c r="G15" s="25"/>
      <c r="H15" s="31"/>
      <c r="I15" s="25"/>
      <c r="J15" s="24" t="s">
        <v>276</v>
      </c>
      <c r="K15" s="24">
        <f>SUM(K3:K14)</f>
        <v>0</v>
      </c>
      <c r="L15" s="27">
        <f>SUM(L3:L14)</f>
        <v>0</v>
      </c>
    </row>
    <row r="16" spans="1:8" s="15" customFormat="1" ht="15.75">
      <c r="A16" s="17"/>
      <c r="C16" s="17"/>
      <c r="D16" s="18"/>
      <c r="H16" s="29"/>
    </row>
    <row r="17" spans="1:8" s="15" customFormat="1" ht="15.75">
      <c r="A17" s="17"/>
      <c r="C17" s="17"/>
      <c r="D17" s="18"/>
      <c r="H17" s="29"/>
    </row>
    <row r="18" spans="1:8" s="15" customFormat="1" ht="15.75">
      <c r="A18" s="17"/>
      <c r="C18" s="17"/>
      <c r="D18" s="18"/>
      <c r="H18" s="29"/>
    </row>
    <row r="19" spans="1:8" s="15" customFormat="1" ht="15.75">
      <c r="A19" s="17"/>
      <c r="C19" s="17"/>
      <c r="D19" s="18"/>
      <c r="H19" s="29"/>
    </row>
    <row r="20" spans="1:8" s="15" customFormat="1" ht="15.75">
      <c r="A20" s="17"/>
      <c r="C20" s="17"/>
      <c r="D20" s="18"/>
      <c r="H20" s="29"/>
    </row>
    <row r="21" spans="1:8" s="15" customFormat="1" ht="15.75">
      <c r="A21" s="17"/>
      <c r="C21" s="17"/>
      <c r="D21" s="18"/>
      <c r="H21" s="29"/>
    </row>
    <row r="22" spans="1:8" s="15" customFormat="1" ht="15.75">
      <c r="A22" s="17"/>
      <c r="C22" s="17"/>
      <c r="D22" s="18"/>
      <c r="H22" s="29"/>
    </row>
    <row r="23" spans="1:8" s="15" customFormat="1" ht="15.75">
      <c r="A23" s="17"/>
      <c r="C23" s="17"/>
      <c r="D23" s="18"/>
      <c r="H23" s="29"/>
    </row>
    <row r="24" spans="1:8" s="15" customFormat="1" ht="15.75">
      <c r="A24" s="17"/>
      <c r="C24" s="17"/>
      <c r="D24" s="18"/>
      <c r="H24" s="29"/>
    </row>
    <row r="25" spans="3:8" s="15" customFormat="1" ht="15.75">
      <c r="C25" s="17"/>
      <c r="D25" s="18"/>
      <c r="H25" s="29"/>
    </row>
    <row r="26" spans="1:8" s="15" customFormat="1" ht="15.75">
      <c r="A26" s="17"/>
      <c r="C26" s="17"/>
      <c r="D26" s="18"/>
      <c r="H26" s="29"/>
    </row>
  </sheetData>
  <sheetProtection/>
  <protectedRanges>
    <protectedRange sqref="I2" name="Range2"/>
  </protectedRange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5.8515625" style="71" customWidth="1"/>
    <col min="2" max="2" width="33.7109375" style="72" customWidth="1"/>
    <col min="3" max="3" width="8.8515625" style="25" customWidth="1"/>
    <col min="4" max="4" width="18.140625" style="25" customWidth="1"/>
    <col min="5" max="5" width="17.8515625" style="25" customWidth="1"/>
    <col min="6" max="6" width="12.140625" style="25" customWidth="1"/>
    <col min="7" max="7" width="13.421875" style="25" customWidth="1"/>
    <col min="8" max="8" width="14.7109375" style="25" customWidth="1"/>
    <col min="9" max="10" width="9.421875" style="25" customWidth="1"/>
    <col min="11" max="12" width="14.57421875" style="25" customWidth="1"/>
    <col min="13" max="16384" width="9.140625" style="25" customWidth="1"/>
  </cols>
  <sheetData>
    <row r="1" spans="1:5" ht="25.5" customHeight="1">
      <c r="A1" s="63" t="s">
        <v>156</v>
      </c>
      <c r="B1" s="105" t="s">
        <v>177</v>
      </c>
      <c r="C1" s="105"/>
      <c r="D1" s="105"/>
      <c r="E1" s="26"/>
    </row>
    <row r="2" spans="1:12" ht="63">
      <c r="A2" s="28" t="s">
        <v>277</v>
      </c>
      <c r="B2" s="4" t="s">
        <v>0</v>
      </c>
      <c r="C2" s="20" t="s">
        <v>1</v>
      </c>
      <c r="D2" s="20" t="s">
        <v>267</v>
      </c>
      <c r="E2" s="20" t="s">
        <v>268</v>
      </c>
      <c r="F2" s="20" t="s">
        <v>269</v>
      </c>
      <c r="G2" s="20" t="s">
        <v>270</v>
      </c>
      <c r="H2" s="30" t="s">
        <v>271</v>
      </c>
      <c r="I2" s="21" t="s">
        <v>272</v>
      </c>
      <c r="J2" s="21" t="s">
        <v>273</v>
      </c>
      <c r="K2" s="21" t="s">
        <v>274</v>
      </c>
      <c r="L2" s="21" t="s">
        <v>275</v>
      </c>
    </row>
    <row r="3" spans="1:12" ht="63.75" customHeight="1">
      <c r="A3" s="19">
        <v>1</v>
      </c>
      <c r="B3" s="6" t="s">
        <v>317</v>
      </c>
      <c r="C3" s="19" t="s">
        <v>2</v>
      </c>
      <c r="D3" s="7"/>
      <c r="E3" s="70"/>
      <c r="F3" s="6"/>
      <c r="G3" s="6"/>
      <c r="H3" s="6">
        <v>250</v>
      </c>
      <c r="I3" s="32"/>
      <c r="J3" s="11">
        <f>I3*1.2</f>
        <v>0</v>
      </c>
      <c r="K3" s="11">
        <f>H3*I3</f>
        <v>0</v>
      </c>
      <c r="L3" s="11">
        <f>H3*J3</f>
        <v>0</v>
      </c>
    </row>
    <row r="4" spans="1:12" s="3" customFormat="1" ht="27" customHeight="1">
      <c r="A4" s="25"/>
      <c r="B4" s="26"/>
      <c r="C4" s="25"/>
      <c r="D4" s="25"/>
      <c r="E4" s="25"/>
      <c r="F4" s="25"/>
      <c r="G4" s="25"/>
      <c r="H4" s="31"/>
      <c r="I4" s="25"/>
      <c r="J4" s="24" t="s">
        <v>276</v>
      </c>
      <c r="K4" s="24">
        <f>SUM(K3)</f>
        <v>0</v>
      </c>
      <c r="L4" s="27">
        <f>SUM(L3)</f>
        <v>0</v>
      </c>
    </row>
  </sheetData>
  <sheetProtection/>
  <protectedRanges>
    <protectedRange sqref="I2" name="Range2"/>
  </protectedRanges>
  <mergeCells count="1">
    <mergeCell ref="B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3">
      <selection activeCell="H21" sqref="H21"/>
    </sheetView>
  </sheetViews>
  <sheetFormatPr defaultColWidth="9.140625" defaultRowHeight="12.75"/>
  <cols>
    <col min="1" max="1" width="5.8515625" style="77" customWidth="1"/>
    <col min="2" max="2" width="37.57421875" style="72" customWidth="1"/>
    <col min="3" max="3" width="9.00390625" style="25" customWidth="1"/>
    <col min="4" max="4" width="19.00390625" style="25" customWidth="1"/>
    <col min="5" max="5" width="18.00390625" style="25" customWidth="1"/>
    <col min="6" max="6" width="12.421875" style="25" customWidth="1"/>
    <col min="7" max="7" width="13.8515625" style="25" customWidth="1"/>
    <col min="8" max="8" width="15.421875" style="25" customWidth="1"/>
    <col min="9" max="10" width="8.8515625" style="25" customWidth="1"/>
    <col min="11" max="12" width="13.8515625" style="25" customWidth="1"/>
    <col min="13" max="16384" width="9.140625" style="25" customWidth="1"/>
  </cols>
  <sheetData>
    <row r="1" spans="1:5" ht="29.25" customHeight="1">
      <c r="A1" s="75" t="s">
        <v>157</v>
      </c>
      <c r="B1" s="105" t="s">
        <v>226</v>
      </c>
      <c r="C1" s="105"/>
      <c r="D1" s="105"/>
      <c r="E1" s="105"/>
    </row>
    <row r="2" spans="1:12" ht="63">
      <c r="A2" s="28" t="s">
        <v>277</v>
      </c>
      <c r="B2" s="4" t="s">
        <v>0</v>
      </c>
      <c r="C2" s="20" t="s">
        <v>1</v>
      </c>
      <c r="D2" s="20" t="s">
        <v>267</v>
      </c>
      <c r="E2" s="20" t="s">
        <v>268</v>
      </c>
      <c r="F2" s="20" t="s">
        <v>269</v>
      </c>
      <c r="G2" s="20" t="s">
        <v>270</v>
      </c>
      <c r="H2" s="30" t="s">
        <v>271</v>
      </c>
      <c r="I2" s="21" t="s">
        <v>272</v>
      </c>
      <c r="J2" s="21" t="s">
        <v>273</v>
      </c>
      <c r="K2" s="21" t="s">
        <v>274</v>
      </c>
      <c r="L2" s="21" t="s">
        <v>275</v>
      </c>
    </row>
    <row r="3" spans="1:12" s="65" customFormat="1" ht="21" customHeight="1">
      <c r="A3" s="76">
        <v>1</v>
      </c>
      <c r="B3" s="52" t="s">
        <v>74</v>
      </c>
      <c r="C3" s="5" t="s">
        <v>2</v>
      </c>
      <c r="D3" s="5"/>
      <c r="E3" s="12"/>
      <c r="F3" s="12"/>
      <c r="G3" s="12"/>
      <c r="H3" s="87">
        <v>250</v>
      </c>
      <c r="I3" s="32"/>
      <c r="J3" s="11">
        <f aca="true" t="shared" si="0" ref="J3:J29">I3*1.2</f>
        <v>0</v>
      </c>
      <c r="K3" s="11">
        <f aca="true" t="shared" si="1" ref="K3:K29">H3*I3</f>
        <v>0</v>
      </c>
      <c r="L3" s="11">
        <f aca="true" t="shared" si="2" ref="L3:L29">H3*J3</f>
        <v>0</v>
      </c>
    </row>
    <row r="4" spans="1:12" s="65" customFormat="1" ht="30">
      <c r="A4" s="76">
        <v>2</v>
      </c>
      <c r="B4" s="52" t="s">
        <v>78</v>
      </c>
      <c r="C4" s="5" t="s">
        <v>2</v>
      </c>
      <c r="D4" s="12"/>
      <c r="E4" s="5"/>
      <c r="F4" s="12"/>
      <c r="G4" s="12"/>
      <c r="H4" s="87">
        <v>25000</v>
      </c>
      <c r="I4" s="32"/>
      <c r="J4" s="11">
        <f t="shared" si="0"/>
        <v>0</v>
      </c>
      <c r="K4" s="11">
        <f t="shared" si="1"/>
        <v>0</v>
      </c>
      <c r="L4" s="11">
        <f t="shared" si="2"/>
        <v>0</v>
      </c>
    </row>
    <row r="5" spans="1:12" s="65" customFormat="1" ht="21" customHeight="1">
      <c r="A5" s="76">
        <v>3</v>
      </c>
      <c r="B5" s="6" t="s">
        <v>77</v>
      </c>
      <c r="C5" s="5" t="s">
        <v>2</v>
      </c>
      <c r="D5" s="12"/>
      <c r="E5" s="5"/>
      <c r="F5" s="12"/>
      <c r="G5" s="12"/>
      <c r="H5" s="87">
        <v>500</v>
      </c>
      <c r="I5" s="32"/>
      <c r="J5" s="11">
        <f t="shared" si="0"/>
        <v>0</v>
      </c>
      <c r="K5" s="11">
        <f t="shared" si="1"/>
        <v>0</v>
      </c>
      <c r="L5" s="11">
        <f t="shared" si="2"/>
        <v>0</v>
      </c>
    </row>
    <row r="6" spans="1:12" ht="21" customHeight="1">
      <c r="A6" s="76">
        <v>4</v>
      </c>
      <c r="B6" s="52" t="s">
        <v>205</v>
      </c>
      <c r="C6" s="5" t="s">
        <v>2</v>
      </c>
      <c r="D6" s="12"/>
      <c r="E6" s="5"/>
      <c r="F6" s="12"/>
      <c r="G6" s="6"/>
      <c r="H6" s="87">
        <v>150</v>
      </c>
      <c r="I6" s="32"/>
      <c r="J6" s="11">
        <f t="shared" si="0"/>
        <v>0</v>
      </c>
      <c r="K6" s="11">
        <f t="shared" si="1"/>
        <v>0</v>
      </c>
      <c r="L6" s="11">
        <f t="shared" si="2"/>
        <v>0</v>
      </c>
    </row>
    <row r="7" spans="1:12" s="65" customFormat="1" ht="21" customHeight="1">
      <c r="A7" s="76">
        <v>5</v>
      </c>
      <c r="B7" s="52" t="s">
        <v>79</v>
      </c>
      <c r="C7" s="5" t="s">
        <v>2</v>
      </c>
      <c r="D7" s="12"/>
      <c r="E7" s="5"/>
      <c r="F7" s="12"/>
      <c r="G7" s="12"/>
      <c r="H7" s="87">
        <v>150</v>
      </c>
      <c r="I7" s="32"/>
      <c r="J7" s="11">
        <f t="shared" si="0"/>
        <v>0</v>
      </c>
      <c r="K7" s="11">
        <f t="shared" si="1"/>
        <v>0</v>
      </c>
      <c r="L7" s="11">
        <f t="shared" si="2"/>
        <v>0</v>
      </c>
    </row>
    <row r="8" spans="1:12" ht="21" customHeight="1">
      <c r="A8" s="76">
        <v>6</v>
      </c>
      <c r="B8" s="52" t="s">
        <v>319</v>
      </c>
      <c r="C8" s="5" t="s">
        <v>2</v>
      </c>
      <c r="D8" s="12"/>
      <c r="E8" s="5"/>
      <c r="F8" s="12"/>
      <c r="G8" s="6"/>
      <c r="H8" s="87">
        <v>150</v>
      </c>
      <c r="I8" s="32"/>
      <c r="J8" s="11">
        <f t="shared" si="0"/>
        <v>0</v>
      </c>
      <c r="K8" s="11">
        <f t="shared" si="1"/>
        <v>0</v>
      </c>
      <c r="L8" s="11">
        <f t="shared" si="2"/>
        <v>0</v>
      </c>
    </row>
    <row r="9" spans="1:12" ht="45">
      <c r="A9" s="76">
        <v>7</v>
      </c>
      <c r="B9" s="6" t="s">
        <v>67</v>
      </c>
      <c r="C9" s="5" t="s">
        <v>2</v>
      </c>
      <c r="D9" s="6"/>
      <c r="E9" s="6"/>
      <c r="F9" s="6"/>
      <c r="G9" s="6"/>
      <c r="H9" s="87">
        <v>50</v>
      </c>
      <c r="I9" s="32"/>
      <c r="J9" s="11">
        <f t="shared" si="0"/>
        <v>0</v>
      </c>
      <c r="K9" s="11">
        <f t="shared" si="1"/>
        <v>0</v>
      </c>
      <c r="L9" s="11">
        <f t="shared" si="2"/>
        <v>0</v>
      </c>
    </row>
    <row r="10" spans="1:12" ht="30">
      <c r="A10" s="76">
        <v>8</v>
      </c>
      <c r="B10" s="6" t="s">
        <v>318</v>
      </c>
      <c r="C10" s="5" t="s">
        <v>2</v>
      </c>
      <c r="D10" s="6"/>
      <c r="E10" s="6"/>
      <c r="F10" s="6"/>
      <c r="G10" s="6"/>
      <c r="H10" s="87">
        <v>5</v>
      </c>
      <c r="I10" s="32"/>
      <c r="J10" s="11">
        <f t="shared" si="0"/>
        <v>0</v>
      </c>
      <c r="K10" s="11">
        <f t="shared" si="1"/>
        <v>0</v>
      </c>
      <c r="L10" s="11">
        <f t="shared" si="2"/>
        <v>0</v>
      </c>
    </row>
    <row r="11" spans="1:12" s="65" customFormat="1" ht="30">
      <c r="A11" s="76">
        <v>9</v>
      </c>
      <c r="B11" s="73" t="s">
        <v>75</v>
      </c>
      <c r="C11" s="5" t="s">
        <v>2</v>
      </c>
      <c r="D11" s="6"/>
      <c r="E11" s="12"/>
      <c r="F11" s="12"/>
      <c r="G11" s="12"/>
      <c r="H11" s="87">
        <v>2500</v>
      </c>
      <c r="I11" s="32"/>
      <c r="J11" s="11">
        <f t="shared" si="0"/>
        <v>0</v>
      </c>
      <c r="K11" s="11">
        <f t="shared" si="1"/>
        <v>0</v>
      </c>
      <c r="L11" s="11">
        <f t="shared" si="2"/>
        <v>0</v>
      </c>
    </row>
    <row r="12" spans="1:12" ht="20.25" customHeight="1">
      <c r="A12" s="76">
        <v>10</v>
      </c>
      <c r="B12" s="62" t="s">
        <v>73</v>
      </c>
      <c r="C12" s="5" t="s">
        <v>2</v>
      </c>
      <c r="D12" s="6"/>
      <c r="E12" s="6"/>
      <c r="F12" s="6"/>
      <c r="G12" s="6"/>
      <c r="H12" s="87">
        <v>1000</v>
      </c>
      <c r="I12" s="32"/>
      <c r="J12" s="11">
        <f t="shared" si="0"/>
        <v>0</v>
      </c>
      <c r="K12" s="11">
        <f t="shared" si="1"/>
        <v>0</v>
      </c>
      <c r="L12" s="11">
        <f t="shared" si="2"/>
        <v>0</v>
      </c>
    </row>
    <row r="13" spans="1:12" ht="20.25" customHeight="1">
      <c r="A13" s="76">
        <v>11</v>
      </c>
      <c r="B13" s="73" t="s">
        <v>80</v>
      </c>
      <c r="C13" s="5" t="s">
        <v>2</v>
      </c>
      <c r="D13" s="12"/>
      <c r="E13" s="5"/>
      <c r="F13" s="12"/>
      <c r="G13" s="6"/>
      <c r="H13" s="87">
        <v>250</v>
      </c>
      <c r="I13" s="32"/>
      <c r="J13" s="11">
        <f t="shared" si="0"/>
        <v>0</v>
      </c>
      <c r="K13" s="11">
        <f t="shared" si="1"/>
        <v>0</v>
      </c>
      <c r="L13" s="11">
        <f t="shared" si="2"/>
        <v>0</v>
      </c>
    </row>
    <row r="14" spans="1:12" ht="20.25" customHeight="1">
      <c r="A14" s="76">
        <v>12</v>
      </c>
      <c r="B14" s="62" t="s">
        <v>72</v>
      </c>
      <c r="C14" s="5" t="s">
        <v>2</v>
      </c>
      <c r="D14" s="6"/>
      <c r="E14" s="6"/>
      <c r="F14" s="6"/>
      <c r="G14" s="6"/>
      <c r="H14" s="87">
        <v>2500</v>
      </c>
      <c r="I14" s="32"/>
      <c r="J14" s="11">
        <f t="shared" si="0"/>
        <v>0</v>
      </c>
      <c r="K14" s="11">
        <f t="shared" si="1"/>
        <v>0</v>
      </c>
      <c r="L14" s="11">
        <f t="shared" si="2"/>
        <v>0</v>
      </c>
    </row>
    <row r="15" spans="1:12" ht="30">
      <c r="A15" s="76">
        <v>13</v>
      </c>
      <c r="B15" s="6" t="s">
        <v>204</v>
      </c>
      <c r="C15" s="5" t="s">
        <v>2</v>
      </c>
      <c r="D15" s="7"/>
      <c r="E15" s="6"/>
      <c r="F15" s="6"/>
      <c r="G15" s="6"/>
      <c r="H15" s="87">
        <v>25</v>
      </c>
      <c r="I15" s="32"/>
      <c r="J15" s="11">
        <f t="shared" si="0"/>
        <v>0</v>
      </c>
      <c r="K15" s="11">
        <f t="shared" si="1"/>
        <v>0</v>
      </c>
      <c r="L15" s="11">
        <f t="shared" si="2"/>
        <v>0</v>
      </c>
    </row>
    <row r="16" spans="1:12" ht="30">
      <c r="A16" s="76">
        <v>14</v>
      </c>
      <c r="B16" s="52" t="s">
        <v>206</v>
      </c>
      <c r="C16" s="5" t="s">
        <v>2</v>
      </c>
      <c r="D16" s="12"/>
      <c r="E16" s="5"/>
      <c r="F16" s="12"/>
      <c r="G16" s="7"/>
      <c r="H16" s="87">
        <v>7500</v>
      </c>
      <c r="I16" s="32"/>
      <c r="J16" s="11">
        <f t="shared" si="0"/>
        <v>0</v>
      </c>
      <c r="K16" s="11">
        <f t="shared" si="1"/>
        <v>0</v>
      </c>
      <c r="L16" s="11">
        <f t="shared" si="2"/>
        <v>0</v>
      </c>
    </row>
    <row r="17" spans="1:12" s="65" customFormat="1" ht="30">
      <c r="A17" s="76">
        <v>15</v>
      </c>
      <c r="B17" s="73" t="s">
        <v>76</v>
      </c>
      <c r="C17" s="5" t="s">
        <v>2</v>
      </c>
      <c r="D17" s="12"/>
      <c r="E17" s="12"/>
      <c r="F17" s="12"/>
      <c r="G17" s="12"/>
      <c r="H17" s="87">
        <v>5000</v>
      </c>
      <c r="I17" s="32"/>
      <c r="J17" s="11">
        <f t="shared" si="0"/>
        <v>0</v>
      </c>
      <c r="K17" s="11">
        <f t="shared" si="1"/>
        <v>0</v>
      </c>
      <c r="L17" s="11">
        <f t="shared" si="2"/>
        <v>0</v>
      </c>
    </row>
    <row r="18" spans="1:12" ht="19.5" customHeight="1">
      <c r="A18" s="76">
        <v>16</v>
      </c>
      <c r="B18" s="6" t="s">
        <v>320</v>
      </c>
      <c r="C18" s="5" t="s">
        <v>2</v>
      </c>
      <c r="D18" s="19"/>
      <c r="E18" s="6"/>
      <c r="F18" s="6"/>
      <c r="G18" s="6"/>
      <c r="H18" s="87">
        <v>100000</v>
      </c>
      <c r="I18" s="32"/>
      <c r="J18" s="11">
        <f t="shared" si="0"/>
        <v>0</v>
      </c>
      <c r="K18" s="11">
        <f t="shared" si="1"/>
        <v>0</v>
      </c>
      <c r="L18" s="11">
        <f t="shared" si="2"/>
        <v>0</v>
      </c>
    </row>
    <row r="19" spans="1:12" ht="33.75" customHeight="1">
      <c r="A19" s="76">
        <v>17</v>
      </c>
      <c r="B19" s="6" t="s">
        <v>71</v>
      </c>
      <c r="C19" s="5" t="s">
        <v>2</v>
      </c>
      <c r="D19" s="19"/>
      <c r="E19" s="6"/>
      <c r="F19" s="6"/>
      <c r="G19" s="6"/>
      <c r="H19" s="87">
        <v>25</v>
      </c>
      <c r="I19" s="32"/>
      <c r="J19" s="11">
        <f t="shared" si="0"/>
        <v>0</v>
      </c>
      <c r="K19" s="11">
        <f t="shared" si="1"/>
        <v>0</v>
      </c>
      <c r="L19" s="11">
        <f t="shared" si="2"/>
        <v>0</v>
      </c>
    </row>
    <row r="20" spans="1:12" ht="45">
      <c r="A20" s="76">
        <v>18</v>
      </c>
      <c r="B20" s="6" t="s">
        <v>194</v>
      </c>
      <c r="C20" s="5" t="s">
        <v>2</v>
      </c>
      <c r="D20" s="19"/>
      <c r="E20" s="6"/>
      <c r="F20" s="6"/>
      <c r="G20" s="6"/>
      <c r="H20" s="87">
        <v>5000</v>
      </c>
      <c r="I20" s="32"/>
      <c r="J20" s="11">
        <f t="shared" si="0"/>
        <v>0</v>
      </c>
      <c r="K20" s="11">
        <f t="shared" si="1"/>
        <v>0</v>
      </c>
      <c r="L20" s="11">
        <f t="shared" si="2"/>
        <v>0</v>
      </c>
    </row>
    <row r="21" spans="1:12" ht="30">
      <c r="A21" s="76">
        <v>19</v>
      </c>
      <c r="B21" s="6" t="s">
        <v>70</v>
      </c>
      <c r="C21" s="5" t="s">
        <v>2</v>
      </c>
      <c r="D21" s="19"/>
      <c r="E21" s="6"/>
      <c r="F21" s="6"/>
      <c r="G21" s="6"/>
      <c r="H21" s="87">
        <v>2000</v>
      </c>
      <c r="I21" s="32"/>
      <c r="J21" s="11">
        <f t="shared" si="0"/>
        <v>0</v>
      </c>
      <c r="K21" s="11">
        <f t="shared" si="1"/>
        <v>0</v>
      </c>
      <c r="L21" s="11">
        <f t="shared" si="2"/>
        <v>0</v>
      </c>
    </row>
    <row r="22" spans="1:12" ht="30">
      <c r="A22" s="19">
        <v>20</v>
      </c>
      <c r="B22" s="6" t="s">
        <v>69</v>
      </c>
      <c r="C22" s="5" t="s">
        <v>2</v>
      </c>
      <c r="D22" s="19"/>
      <c r="E22" s="6"/>
      <c r="F22" s="6"/>
      <c r="G22" s="6"/>
      <c r="H22" s="87">
        <v>1500</v>
      </c>
      <c r="I22" s="32"/>
      <c r="J22" s="11">
        <f t="shared" si="0"/>
        <v>0</v>
      </c>
      <c r="K22" s="11">
        <f t="shared" si="1"/>
        <v>0</v>
      </c>
      <c r="L22" s="11">
        <f t="shared" si="2"/>
        <v>0</v>
      </c>
    </row>
    <row r="23" spans="1:12" ht="25.5" customHeight="1">
      <c r="A23" s="19">
        <v>21</v>
      </c>
      <c r="B23" s="74" t="s">
        <v>66</v>
      </c>
      <c r="C23" s="5" t="s">
        <v>2</v>
      </c>
      <c r="D23" s="6"/>
      <c r="E23" s="6"/>
      <c r="F23" s="6"/>
      <c r="G23" s="6"/>
      <c r="H23" s="87">
        <v>5</v>
      </c>
      <c r="I23" s="32"/>
      <c r="J23" s="11">
        <f t="shared" si="0"/>
        <v>0</v>
      </c>
      <c r="K23" s="11">
        <f t="shared" si="1"/>
        <v>0</v>
      </c>
      <c r="L23" s="11">
        <f t="shared" si="2"/>
        <v>0</v>
      </c>
    </row>
    <row r="24" spans="1:12" ht="25.5" customHeight="1">
      <c r="A24" s="19">
        <v>22</v>
      </c>
      <c r="B24" s="74" t="s">
        <v>65</v>
      </c>
      <c r="C24" s="5" t="s">
        <v>2</v>
      </c>
      <c r="D24" s="6"/>
      <c r="E24" s="6"/>
      <c r="F24" s="6"/>
      <c r="G24" s="6"/>
      <c r="H24" s="87">
        <v>5</v>
      </c>
      <c r="I24" s="32"/>
      <c r="J24" s="11">
        <f t="shared" si="0"/>
        <v>0</v>
      </c>
      <c r="K24" s="11">
        <f t="shared" si="1"/>
        <v>0</v>
      </c>
      <c r="L24" s="11">
        <f t="shared" si="2"/>
        <v>0</v>
      </c>
    </row>
    <row r="25" spans="1:12" ht="25.5" customHeight="1">
      <c r="A25" s="19">
        <v>23</v>
      </c>
      <c r="B25" s="74" t="s">
        <v>64</v>
      </c>
      <c r="C25" s="5" t="s">
        <v>2</v>
      </c>
      <c r="D25" s="6"/>
      <c r="E25" s="6"/>
      <c r="F25" s="6"/>
      <c r="G25" s="6"/>
      <c r="H25" s="87">
        <v>5</v>
      </c>
      <c r="I25" s="32"/>
      <c r="J25" s="11">
        <f t="shared" si="0"/>
        <v>0</v>
      </c>
      <c r="K25" s="11">
        <f t="shared" si="1"/>
        <v>0</v>
      </c>
      <c r="L25" s="11">
        <f t="shared" si="2"/>
        <v>0</v>
      </c>
    </row>
    <row r="26" spans="1:12" ht="30">
      <c r="A26" s="19">
        <v>24</v>
      </c>
      <c r="B26" s="6" t="s">
        <v>195</v>
      </c>
      <c r="C26" s="5"/>
      <c r="D26" s="7"/>
      <c r="E26" s="6"/>
      <c r="F26" s="6"/>
      <c r="G26" s="6"/>
      <c r="H26" s="87">
        <v>100</v>
      </c>
      <c r="I26" s="32"/>
      <c r="J26" s="11">
        <f t="shared" si="0"/>
        <v>0</v>
      </c>
      <c r="K26" s="11">
        <f t="shared" si="1"/>
        <v>0</v>
      </c>
      <c r="L26" s="11">
        <f t="shared" si="2"/>
        <v>0</v>
      </c>
    </row>
    <row r="27" spans="1:12" s="65" customFormat="1" ht="24" customHeight="1">
      <c r="A27" s="19">
        <v>25</v>
      </c>
      <c r="B27" s="12" t="s">
        <v>63</v>
      </c>
      <c r="C27" s="5" t="s">
        <v>2</v>
      </c>
      <c r="D27" s="64"/>
      <c r="E27" s="12"/>
      <c r="F27" s="12"/>
      <c r="G27" s="12"/>
      <c r="H27" s="87">
        <v>100</v>
      </c>
      <c r="I27" s="32"/>
      <c r="J27" s="11">
        <f t="shared" si="0"/>
        <v>0</v>
      </c>
      <c r="K27" s="11">
        <f t="shared" si="1"/>
        <v>0</v>
      </c>
      <c r="L27" s="11">
        <f t="shared" si="2"/>
        <v>0</v>
      </c>
    </row>
    <row r="28" spans="1:12" s="65" customFormat="1" ht="30">
      <c r="A28" s="19">
        <v>26</v>
      </c>
      <c r="B28" s="6" t="s">
        <v>178</v>
      </c>
      <c r="C28" s="19" t="s">
        <v>2</v>
      </c>
      <c r="D28" s="19"/>
      <c r="E28" s="6"/>
      <c r="F28" s="6"/>
      <c r="G28" s="6"/>
      <c r="H28" s="87">
        <v>50</v>
      </c>
      <c r="I28" s="32"/>
      <c r="J28" s="11">
        <f t="shared" si="0"/>
        <v>0</v>
      </c>
      <c r="K28" s="11">
        <f t="shared" si="1"/>
        <v>0</v>
      </c>
      <c r="L28" s="11">
        <f t="shared" si="2"/>
        <v>0</v>
      </c>
    </row>
    <row r="29" spans="1:12" s="65" customFormat="1" ht="30">
      <c r="A29" s="19">
        <v>27</v>
      </c>
      <c r="B29" s="6" t="s">
        <v>68</v>
      </c>
      <c r="C29" s="19" t="s">
        <v>2</v>
      </c>
      <c r="D29" s="19"/>
      <c r="E29" s="6"/>
      <c r="F29" s="6"/>
      <c r="G29" s="6"/>
      <c r="H29" s="87">
        <v>50</v>
      </c>
      <c r="I29" s="32"/>
      <c r="J29" s="11">
        <f t="shared" si="0"/>
        <v>0</v>
      </c>
      <c r="K29" s="11">
        <f t="shared" si="1"/>
        <v>0</v>
      </c>
      <c r="L29" s="11">
        <f t="shared" si="2"/>
        <v>0</v>
      </c>
    </row>
    <row r="30" spans="1:12" s="3" customFormat="1" ht="27" customHeight="1">
      <c r="A30" s="25"/>
      <c r="B30" s="26"/>
      <c r="C30" s="25"/>
      <c r="D30" s="25"/>
      <c r="E30" s="25"/>
      <c r="F30" s="25"/>
      <c r="G30" s="25"/>
      <c r="H30" s="31"/>
      <c r="I30" s="25"/>
      <c r="J30" s="24" t="s">
        <v>276</v>
      </c>
      <c r="K30" s="24">
        <f>SUM(K3:K29)</f>
        <v>0</v>
      </c>
      <c r="L30" s="27">
        <f>SUM(L3:L29)</f>
        <v>0</v>
      </c>
    </row>
    <row r="31" ht="15">
      <c r="H31" s="31"/>
    </row>
    <row r="32" ht="15">
      <c r="H32" s="31"/>
    </row>
    <row r="33" ht="15">
      <c r="H33" s="31"/>
    </row>
    <row r="34" ht="15">
      <c r="H34" s="31"/>
    </row>
    <row r="35" ht="15">
      <c r="H35" s="31"/>
    </row>
    <row r="36" ht="15">
      <c r="H36" s="31"/>
    </row>
    <row r="37" ht="15">
      <c r="H37" s="31"/>
    </row>
    <row r="38" ht="15">
      <c r="H38" s="31"/>
    </row>
    <row r="39" ht="15">
      <c r="H39" s="31"/>
    </row>
    <row r="40" ht="15">
      <c r="H40" s="31"/>
    </row>
    <row r="41" ht="15">
      <c r="H41" s="31"/>
    </row>
    <row r="42" ht="15">
      <c r="H42" s="31"/>
    </row>
    <row r="43" ht="15">
      <c r="H43" s="31"/>
    </row>
    <row r="44" ht="15">
      <c r="H44" s="31"/>
    </row>
    <row r="45" ht="15">
      <c r="H45" s="31"/>
    </row>
    <row r="46" ht="15">
      <c r="H46" s="31"/>
    </row>
    <row r="47" ht="15">
      <c r="H47" s="31"/>
    </row>
  </sheetData>
  <sheetProtection/>
  <protectedRanges>
    <protectedRange sqref="I2" name="Range2"/>
  </protectedRanges>
  <mergeCells count="1">
    <mergeCell ref="B1:E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3">
      <selection activeCell="H14" sqref="H14"/>
    </sheetView>
  </sheetViews>
  <sheetFormatPr defaultColWidth="9.140625" defaultRowHeight="12.75"/>
  <cols>
    <col min="1" max="1" width="5.8515625" style="25" customWidth="1"/>
    <col min="2" max="2" width="41.00390625" style="25" customWidth="1"/>
    <col min="3" max="3" width="8.421875" style="25" customWidth="1"/>
    <col min="4" max="5" width="18.140625" style="25" customWidth="1"/>
    <col min="6" max="6" width="11.8515625" style="25" customWidth="1"/>
    <col min="7" max="7" width="13.57421875" style="25" customWidth="1"/>
    <col min="8" max="8" width="15.140625" style="26" customWidth="1"/>
    <col min="9" max="9" width="8.421875" style="25" customWidth="1"/>
    <col min="10" max="10" width="8.7109375" style="25" customWidth="1"/>
    <col min="11" max="12" width="13.8515625" style="25" customWidth="1"/>
    <col min="13" max="16384" width="9.140625" style="25" customWidth="1"/>
  </cols>
  <sheetData>
    <row r="1" spans="1:5" ht="24.75" customHeight="1">
      <c r="A1" s="63" t="s">
        <v>158</v>
      </c>
      <c r="B1" s="26" t="s">
        <v>135</v>
      </c>
      <c r="C1" s="26"/>
      <c r="D1" s="26"/>
      <c r="E1" s="26"/>
    </row>
    <row r="2" spans="1:12" ht="63">
      <c r="A2" s="28" t="s">
        <v>277</v>
      </c>
      <c r="B2" s="4" t="s">
        <v>0</v>
      </c>
      <c r="C2" s="20" t="s">
        <v>1</v>
      </c>
      <c r="D2" s="20" t="s">
        <v>267</v>
      </c>
      <c r="E2" s="20" t="s">
        <v>268</v>
      </c>
      <c r="F2" s="20" t="s">
        <v>269</v>
      </c>
      <c r="G2" s="20" t="s">
        <v>270</v>
      </c>
      <c r="H2" s="30" t="s">
        <v>271</v>
      </c>
      <c r="I2" s="21" t="s">
        <v>272</v>
      </c>
      <c r="J2" s="21" t="s">
        <v>273</v>
      </c>
      <c r="K2" s="21" t="s">
        <v>274</v>
      </c>
      <c r="L2" s="21" t="s">
        <v>275</v>
      </c>
    </row>
    <row r="3" spans="1:12" ht="30">
      <c r="A3" s="44" t="s">
        <v>207</v>
      </c>
      <c r="B3" s="45" t="s">
        <v>321</v>
      </c>
      <c r="C3" s="44" t="s">
        <v>2</v>
      </c>
      <c r="D3" s="44"/>
      <c r="E3" s="44"/>
      <c r="F3" s="44"/>
      <c r="G3" s="44"/>
      <c r="H3" s="87">
        <v>100000</v>
      </c>
      <c r="I3" s="32"/>
      <c r="J3" s="11">
        <f aca="true" t="shared" si="0" ref="J3:J18">I3*1.2</f>
        <v>0</v>
      </c>
      <c r="K3" s="11">
        <f aca="true" t="shared" si="1" ref="K3:K18">H3*I3</f>
        <v>0</v>
      </c>
      <c r="L3" s="11">
        <f aca="true" t="shared" si="2" ref="L3:L18">H3*J3</f>
        <v>0</v>
      </c>
    </row>
    <row r="4" spans="1:12" ht="45">
      <c r="A4" s="97">
        <f>A3+1</f>
        <v>2</v>
      </c>
      <c r="B4" s="6" t="s">
        <v>322</v>
      </c>
      <c r="C4" s="19" t="s">
        <v>2</v>
      </c>
      <c r="D4" s="19"/>
      <c r="E4" s="6"/>
      <c r="F4" s="6"/>
      <c r="G4" s="6"/>
      <c r="H4" s="87">
        <v>100000</v>
      </c>
      <c r="I4" s="32"/>
      <c r="J4" s="11">
        <f t="shared" si="0"/>
        <v>0</v>
      </c>
      <c r="K4" s="11">
        <f t="shared" si="1"/>
        <v>0</v>
      </c>
      <c r="L4" s="11">
        <f t="shared" si="2"/>
        <v>0</v>
      </c>
    </row>
    <row r="5" spans="1:12" ht="75">
      <c r="A5" s="97">
        <f aca="true" t="shared" si="3" ref="A5:A18">A4+1</f>
        <v>3</v>
      </c>
      <c r="B5" s="6" t="s">
        <v>197</v>
      </c>
      <c r="C5" s="19" t="s">
        <v>2</v>
      </c>
      <c r="D5" s="19"/>
      <c r="E5" s="6"/>
      <c r="F5" s="6"/>
      <c r="G5" s="6"/>
      <c r="H5" s="87">
        <v>150000</v>
      </c>
      <c r="I5" s="32"/>
      <c r="J5" s="11">
        <f t="shared" si="0"/>
        <v>0</v>
      </c>
      <c r="K5" s="11">
        <f t="shared" si="1"/>
        <v>0</v>
      </c>
      <c r="L5" s="11">
        <f t="shared" si="2"/>
        <v>0</v>
      </c>
    </row>
    <row r="6" spans="1:12" ht="75">
      <c r="A6" s="97">
        <f t="shared" si="3"/>
        <v>4</v>
      </c>
      <c r="B6" s="6" t="s">
        <v>198</v>
      </c>
      <c r="C6" s="19" t="s">
        <v>2</v>
      </c>
      <c r="D6" s="19"/>
      <c r="E6" s="6"/>
      <c r="F6" s="6"/>
      <c r="G6" s="6"/>
      <c r="H6" s="87">
        <v>100000</v>
      </c>
      <c r="I6" s="32"/>
      <c r="J6" s="11">
        <f t="shared" si="0"/>
        <v>0</v>
      </c>
      <c r="K6" s="11">
        <f t="shared" si="1"/>
        <v>0</v>
      </c>
      <c r="L6" s="11">
        <f t="shared" si="2"/>
        <v>0</v>
      </c>
    </row>
    <row r="7" spans="1:12" ht="30">
      <c r="A7" s="97">
        <f t="shared" si="3"/>
        <v>5</v>
      </c>
      <c r="B7" s="6" t="s">
        <v>81</v>
      </c>
      <c r="C7" s="19" t="s">
        <v>2</v>
      </c>
      <c r="D7" s="19"/>
      <c r="E7" s="6"/>
      <c r="F7" s="6"/>
      <c r="G7" s="6"/>
      <c r="H7" s="87">
        <v>100000</v>
      </c>
      <c r="I7" s="32"/>
      <c r="J7" s="11">
        <f t="shared" si="0"/>
        <v>0</v>
      </c>
      <c r="K7" s="11">
        <f t="shared" si="1"/>
        <v>0</v>
      </c>
      <c r="L7" s="11">
        <f t="shared" si="2"/>
        <v>0</v>
      </c>
    </row>
    <row r="8" spans="1:12" ht="30">
      <c r="A8" s="97">
        <f t="shared" si="3"/>
        <v>6</v>
      </c>
      <c r="B8" s="6" t="s">
        <v>82</v>
      </c>
      <c r="C8" s="19" t="s">
        <v>2</v>
      </c>
      <c r="D8" s="19"/>
      <c r="E8" s="6"/>
      <c r="F8" s="6"/>
      <c r="G8" s="6"/>
      <c r="H8" s="87">
        <v>12500</v>
      </c>
      <c r="I8" s="32"/>
      <c r="J8" s="11">
        <f t="shared" si="0"/>
        <v>0</v>
      </c>
      <c r="K8" s="11">
        <f t="shared" si="1"/>
        <v>0</v>
      </c>
      <c r="L8" s="11">
        <f t="shared" si="2"/>
        <v>0</v>
      </c>
    </row>
    <row r="9" spans="1:12" ht="60">
      <c r="A9" s="97">
        <f t="shared" si="3"/>
        <v>7</v>
      </c>
      <c r="B9" s="6" t="s">
        <v>330</v>
      </c>
      <c r="C9" s="19" t="s">
        <v>229</v>
      </c>
      <c r="D9" s="19"/>
      <c r="E9" s="6"/>
      <c r="F9" s="6"/>
      <c r="G9" s="6"/>
      <c r="H9" s="87">
        <v>1500</v>
      </c>
      <c r="I9" s="32"/>
      <c r="J9" s="11">
        <f t="shared" si="0"/>
        <v>0</v>
      </c>
      <c r="K9" s="11">
        <f t="shared" si="1"/>
        <v>0</v>
      </c>
      <c r="L9" s="11">
        <f t="shared" si="2"/>
        <v>0</v>
      </c>
    </row>
    <row r="10" spans="1:12" ht="60">
      <c r="A10" s="97">
        <f t="shared" si="3"/>
        <v>8</v>
      </c>
      <c r="B10" s="6" t="s">
        <v>329</v>
      </c>
      <c r="C10" s="19" t="s">
        <v>229</v>
      </c>
      <c r="D10" s="19"/>
      <c r="E10" s="6"/>
      <c r="F10" s="6"/>
      <c r="G10" s="6"/>
      <c r="H10" s="87">
        <v>5000</v>
      </c>
      <c r="I10" s="32"/>
      <c r="J10" s="11">
        <f t="shared" si="0"/>
        <v>0</v>
      </c>
      <c r="K10" s="11">
        <f t="shared" si="1"/>
        <v>0</v>
      </c>
      <c r="L10" s="11">
        <f t="shared" si="2"/>
        <v>0</v>
      </c>
    </row>
    <row r="11" spans="1:12" ht="60">
      <c r="A11" s="97">
        <f t="shared" si="3"/>
        <v>9</v>
      </c>
      <c r="B11" s="6" t="s">
        <v>323</v>
      </c>
      <c r="C11" s="19" t="s">
        <v>229</v>
      </c>
      <c r="D11" s="19"/>
      <c r="E11" s="6"/>
      <c r="F11" s="6"/>
      <c r="G11" s="6"/>
      <c r="H11" s="87">
        <v>5000</v>
      </c>
      <c r="I11" s="32"/>
      <c r="J11" s="11">
        <f t="shared" si="0"/>
        <v>0</v>
      </c>
      <c r="K11" s="11">
        <f t="shared" si="1"/>
        <v>0</v>
      </c>
      <c r="L11" s="11">
        <f t="shared" si="2"/>
        <v>0</v>
      </c>
    </row>
    <row r="12" spans="1:12" ht="60">
      <c r="A12" s="97">
        <f t="shared" si="3"/>
        <v>10</v>
      </c>
      <c r="B12" s="6" t="s">
        <v>324</v>
      </c>
      <c r="C12" s="19" t="s">
        <v>229</v>
      </c>
      <c r="D12" s="19"/>
      <c r="E12" s="6"/>
      <c r="F12" s="6"/>
      <c r="G12" s="6"/>
      <c r="H12" s="87">
        <v>5000</v>
      </c>
      <c r="I12" s="32"/>
      <c r="J12" s="11">
        <f t="shared" si="0"/>
        <v>0</v>
      </c>
      <c r="K12" s="11">
        <f t="shared" si="1"/>
        <v>0</v>
      </c>
      <c r="L12" s="11">
        <f t="shared" si="2"/>
        <v>0</v>
      </c>
    </row>
    <row r="13" spans="1:12" ht="60">
      <c r="A13" s="97">
        <f t="shared" si="3"/>
        <v>11</v>
      </c>
      <c r="B13" s="6" t="s">
        <v>326</v>
      </c>
      <c r="C13" s="19" t="s">
        <v>229</v>
      </c>
      <c r="D13" s="19"/>
      <c r="E13" s="6"/>
      <c r="F13" s="6"/>
      <c r="G13" s="6"/>
      <c r="H13" s="87">
        <v>5000</v>
      </c>
      <c r="I13" s="32"/>
      <c r="J13" s="11">
        <f t="shared" si="0"/>
        <v>0</v>
      </c>
      <c r="K13" s="11">
        <f t="shared" si="1"/>
        <v>0</v>
      </c>
      <c r="L13" s="11">
        <f t="shared" si="2"/>
        <v>0</v>
      </c>
    </row>
    <row r="14" spans="1:12" ht="60">
      <c r="A14" s="97">
        <f t="shared" si="3"/>
        <v>12</v>
      </c>
      <c r="B14" s="6" t="s">
        <v>325</v>
      </c>
      <c r="C14" s="19" t="s">
        <v>229</v>
      </c>
      <c r="D14" s="19"/>
      <c r="E14" s="6"/>
      <c r="F14" s="6"/>
      <c r="G14" s="6"/>
      <c r="H14" s="87">
        <v>1500</v>
      </c>
      <c r="I14" s="32"/>
      <c r="J14" s="11">
        <f t="shared" si="0"/>
        <v>0</v>
      </c>
      <c r="K14" s="11">
        <f t="shared" si="1"/>
        <v>0</v>
      </c>
      <c r="L14" s="11">
        <f t="shared" si="2"/>
        <v>0</v>
      </c>
    </row>
    <row r="15" spans="1:12" ht="45">
      <c r="A15" s="97">
        <f t="shared" si="3"/>
        <v>13</v>
      </c>
      <c r="B15" s="6" t="s">
        <v>200</v>
      </c>
      <c r="C15" s="19" t="s">
        <v>229</v>
      </c>
      <c r="D15" s="19"/>
      <c r="E15" s="6"/>
      <c r="F15" s="6"/>
      <c r="G15" s="6"/>
      <c r="H15" s="87">
        <v>1500</v>
      </c>
      <c r="I15" s="32"/>
      <c r="J15" s="11">
        <f t="shared" si="0"/>
        <v>0</v>
      </c>
      <c r="K15" s="11">
        <f t="shared" si="1"/>
        <v>0</v>
      </c>
      <c r="L15" s="11">
        <f t="shared" si="2"/>
        <v>0</v>
      </c>
    </row>
    <row r="16" spans="1:12" s="65" customFormat="1" ht="90">
      <c r="A16" s="97">
        <f t="shared" si="3"/>
        <v>14</v>
      </c>
      <c r="B16" s="6" t="s">
        <v>328</v>
      </c>
      <c r="C16" s="19" t="s">
        <v>229</v>
      </c>
      <c r="D16" s="12"/>
      <c r="E16" s="6"/>
      <c r="F16" s="12"/>
      <c r="G16" s="12"/>
      <c r="H16" s="87">
        <v>1500</v>
      </c>
      <c r="I16" s="32"/>
      <c r="J16" s="11">
        <f t="shared" si="0"/>
        <v>0</v>
      </c>
      <c r="K16" s="11">
        <f t="shared" si="1"/>
        <v>0</v>
      </c>
      <c r="L16" s="11">
        <f t="shared" si="2"/>
        <v>0</v>
      </c>
    </row>
    <row r="17" spans="1:12" s="65" customFormat="1" ht="75">
      <c r="A17" s="97">
        <f t="shared" si="3"/>
        <v>15</v>
      </c>
      <c r="B17" s="6" t="s">
        <v>199</v>
      </c>
      <c r="C17" s="19" t="s">
        <v>229</v>
      </c>
      <c r="D17" s="12"/>
      <c r="E17" s="6"/>
      <c r="F17" s="12"/>
      <c r="G17" s="70"/>
      <c r="H17" s="87">
        <v>500</v>
      </c>
      <c r="I17" s="32"/>
      <c r="J17" s="11">
        <f t="shared" si="0"/>
        <v>0</v>
      </c>
      <c r="K17" s="11">
        <f t="shared" si="1"/>
        <v>0</v>
      </c>
      <c r="L17" s="11">
        <f t="shared" si="2"/>
        <v>0</v>
      </c>
    </row>
    <row r="18" spans="1:12" s="65" customFormat="1" ht="45">
      <c r="A18" s="97">
        <f t="shared" si="3"/>
        <v>16</v>
      </c>
      <c r="B18" s="6" t="s">
        <v>327</v>
      </c>
      <c r="C18" s="19" t="s">
        <v>229</v>
      </c>
      <c r="D18" s="5"/>
      <c r="E18" s="7"/>
      <c r="F18" s="12"/>
      <c r="G18" s="12"/>
      <c r="H18" s="87">
        <v>500</v>
      </c>
      <c r="I18" s="32"/>
      <c r="J18" s="11">
        <f t="shared" si="0"/>
        <v>0</v>
      </c>
      <c r="K18" s="11">
        <f t="shared" si="1"/>
        <v>0</v>
      </c>
      <c r="L18" s="11">
        <f t="shared" si="2"/>
        <v>0</v>
      </c>
    </row>
    <row r="19" spans="1:12" s="3" customFormat="1" ht="33.75" customHeight="1">
      <c r="A19" s="25"/>
      <c r="B19" s="26"/>
      <c r="C19" s="25"/>
      <c r="D19" s="25"/>
      <c r="E19" s="25"/>
      <c r="F19" s="25"/>
      <c r="G19" s="25"/>
      <c r="H19" s="31"/>
      <c r="I19" s="25"/>
      <c r="J19" s="24" t="s">
        <v>276</v>
      </c>
      <c r="K19" s="24">
        <f>SUM(K3:K18)</f>
        <v>0</v>
      </c>
      <c r="L19" s="27">
        <f>SUM(L3:L18)</f>
        <v>0</v>
      </c>
    </row>
    <row r="20" spans="2:8" s="65" customFormat="1" ht="15.75">
      <c r="B20" s="25"/>
      <c r="C20" s="66"/>
      <c r="D20" s="67"/>
      <c r="E20" s="68"/>
      <c r="H20" s="68"/>
    </row>
    <row r="21" spans="2:8" s="65" customFormat="1" ht="15.75">
      <c r="B21" s="25"/>
      <c r="C21" s="66"/>
      <c r="D21" s="67"/>
      <c r="E21" s="68"/>
      <c r="H21" s="68"/>
    </row>
    <row r="22" spans="2:8" s="65" customFormat="1" ht="15.75">
      <c r="B22" s="25"/>
      <c r="C22" s="66"/>
      <c r="D22" s="67"/>
      <c r="E22" s="68"/>
      <c r="H22" s="68"/>
    </row>
    <row r="23" spans="1:8" s="65" customFormat="1" ht="15.75">
      <c r="A23" s="67"/>
      <c r="C23" s="67"/>
      <c r="D23" s="68"/>
      <c r="H23" s="68"/>
    </row>
    <row r="24" spans="1:8" s="65" customFormat="1" ht="15.75">
      <c r="A24" s="67"/>
      <c r="C24" s="67"/>
      <c r="D24" s="68"/>
      <c r="H24" s="68"/>
    </row>
    <row r="25" spans="1:8" s="65" customFormat="1" ht="15.75">
      <c r="A25" s="67"/>
      <c r="C25" s="67"/>
      <c r="D25" s="68"/>
      <c r="H25" s="68"/>
    </row>
    <row r="26" spans="1:8" s="65" customFormat="1" ht="15.75">
      <c r="A26" s="67"/>
      <c r="C26" s="67"/>
      <c r="D26" s="68"/>
      <c r="H26" s="68"/>
    </row>
    <row r="27" spans="1:8" s="65" customFormat="1" ht="15.75">
      <c r="A27" s="67"/>
      <c r="C27" s="67"/>
      <c r="D27" s="68"/>
      <c r="H27" s="68"/>
    </row>
    <row r="28" spans="1:8" s="65" customFormat="1" ht="15.75">
      <c r="A28" s="67"/>
      <c r="C28" s="67"/>
      <c r="D28" s="68"/>
      <c r="H28" s="68"/>
    </row>
    <row r="29" spans="1:8" s="65" customFormat="1" ht="15.75">
      <c r="A29" s="67"/>
      <c r="C29" s="67"/>
      <c r="D29" s="68"/>
      <c r="H29" s="68"/>
    </row>
    <row r="30" spans="3:8" s="65" customFormat="1" ht="15.75">
      <c r="C30" s="67"/>
      <c r="D30" s="68"/>
      <c r="H30" s="68"/>
    </row>
    <row r="31" spans="1:8" s="65" customFormat="1" ht="15.75">
      <c r="A31" s="67"/>
      <c r="C31" s="67"/>
      <c r="D31" s="68"/>
      <c r="H31" s="68"/>
    </row>
  </sheetData>
  <sheetProtection/>
  <protectedRanges>
    <protectedRange sqref="I2" name="Range2"/>
  </protectedRange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H3" sqref="H3:H4"/>
    </sheetView>
  </sheetViews>
  <sheetFormatPr defaultColWidth="9.140625" defaultRowHeight="12.75"/>
  <cols>
    <col min="1" max="1" width="7.00390625" style="3" customWidth="1"/>
    <col min="2" max="2" width="33.00390625" style="3" customWidth="1"/>
    <col min="3" max="3" width="8.57421875" style="3" customWidth="1"/>
    <col min="4" max="4" width="18.8515625" style="3" customWidth="1"/>
    <col min="5" max="5" width="18.28125" style="3" customWidth="1"/>
    <col min="6" max="6" width="12.00390625" style="3" customWidth="1"/>
    <col min="7" max="7" width="14.28125" style="3" customWidth="1"/>
    <col min="8" max="8" width="15.140625" style="3" customWidth="1"/>
    <col min="9" max="9" width="9.140625" style="3" customWidth="1"/>
    <col min="10" max="10" width="9.28125" style="3" customWidth="1"/>
    <col min="11" max="12" width="14.7109375" style="3" customWidth="1"/>
    <col min="13" max="16384" width="9.140625" style="3" customWidth="1"/>
  </cols>
  <sheetData>
    <row r="1" spans="1:5" ht="31.5" customHeight="1">
      <c r="A1" s="1" t="s">
        <v>159</v>
      </c>
      <c r="B1" s="104" t="s">
        <v>136</v>
      </c>
      <c r="C1" s="104"/>
      <c r="D1" s="104"/>
      <c r="E1" s="104"/>
    </row>
    <row r="2" spans="1:12" s="25" customFormat="1" ht="63">
      <c r="A2" s="28" t="s">
        <v>277</v>
      </c>
      <c r="B2" s="4" t="s">
        <v>0</v>
      </c>
      <c r="C2" s="20" t="s">
        <v>1</v>
      </c>
      <c r="D2" s="20" t="s">
        <v>267</v>
      </c>
      <c r="E2" s="20" t="s">
        <v>268</v>
      </c>
      <c r="F2" s="20" t="s">
        <v>269</v>
      </c>
      <c r="G2" s="20" t="s">
        <v>270</v>
      </c>
      <c r="H2" s="30" t="s">
        <v>271</v>
      </c>
      <c r="I2" s="21" t="s">
        <v>272</v>
      </c>
      <c r="J2" s="21" t="s">
        <v>273</v>
      </c>
      <c r="K2" s="21" t="s">
        <v>274</v>
      </c>
      <c r="L2" s="21" t="s">
        <v>275</v>
      </c>
    </row>
    <row r="3" spans="1:12" ht="42" customHeight="1">
      <c r="A3" s="34">
        <v>1</v>
      </c>
      <c r="B3" s="8" t="s">
        <v>84</v>
      </c>
      <c r="C3" s="34" t="s">
        <v>2</v>
      </c>
      <c r="D3" s="34"/>
      <c r="E3" s="8"/>
      <c r="F3" s="8"/>
      <c r="G3" s="8"/>
      <c r="H3" s="8">
        <v>150</v>
      </c>
      <c r="I3" s="32"/>
      <c r="J3" s="11">
        <f>I3*1.2</f>
        <v>0</v>
      </c>
      <c r="K3" s="11">
        <f>H3*I3</f>
        <v>0</v>
      </c>
      <c r="L3" s="11">
        <f>H3*J3</f>
        <v>0</v>
      </c>
    </row>
    <row r="4" spans="1:12" ht="45" customHeight="1">
      <c r="A4" s="34">
        <v>2</v>
      </c>
      <c r="B4" s="8" t="s">
        <v>83</v>
      </c>
      <c r="C4" s="34" t="s">
        <v>2</v>
      </c>
      <c r="D4" s="34"/>
      <c r="E4" s="8"/>
      <c r="F4" s="8"/>
      <c r="G4" s="8"/>
      <c r="H4" s="8">
        <v>150</v>
      </c>
      <c r="I4" s="32"/>
      <c r="J4" s="11">
        <f>I4*1.2</f>
        <v>0</v>
      </c>
      <c r="K4" s="11">
        <f>H4*I4</f>
        <v>0</v>
      </c>
      <c r="L4" s="11">
        <f>H4*J4</f>
        <v>0</v>
      </c>
    </row>
    <row r="5" spans="1:12" ht="33.75" customHeight="1">
      <c r="A5" s="25"/>
      <c r="B5" s="26"/>
      <c r="C5" s="25"/>
      <c r="D5" s="25"/>
      <c r="E5" s="25"/>
      <c r="F5" s="25"/>
      <c r="G5" s="25"/>
      <c r="H5" s="31"/>
      <c r="I5" s="25"/>
      <c r="J5" s="24" t="s">
        <v>276</v>
      </c>
      <c r="K5" s="24">
        <f>SUM(K3:K4)</f>
        <v>0</v>
      </c>
      <c r="L5" s="27">
        <f>SUM(L3:L4)</f>
        <v>0</v>
      </c>
    </row>
  </sheetData>
  <sheetProtection/>
  <protectedRanges>
    <protectedRange sqref="I2" name="Range2"/>
  </protectedRanges>
  <mergeCells count="1">
    <mergeCell ref="B1:E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0">
      <selection activeCell="H12" sqref="H12"/>
    </sheetView>
  </sheetViews>
  <sheetFormatPr defaultColWidth="9.140625" defaultRowHeight="12.75"/>
  <cols>
    <col min="1" max="1" width="7.28125" style="3" customWidth="1"/>
    <col min="2" max="2" width="39.8515625" style="3" customWidth="1"/>
    <col min="3" max="3" width="8.00390625" style="3" customWidth="1"/>
    <col min="4" max="4" width="18.28125" style="3" customWidth="1"/>
    <col min="5" max="5" width="18.140625" style="3" customWidth="1"/>
    <col min="6" max="6" width="11.57421875" style="3" customWidth="1"/>
    <col min="7" max="7" width="14.00390625" style="3" customWidth="1"/>
    <col min="8" max="8" width="14.8515625" style="78" customWidth="1"/>
    <col min="9" max="10" width="8.7109375" style="3" customWidth="1"/>
    <col min="11" max="12" width="13.8515625" style="3" customWidth="1"/>
    <col min="13" max="16384" width="9.140625" style="3" customWidth="1"/>
  </cols>
  <sheetData>
    <row r="1" spans="1:5" ht="42.75" customHeight="1">
      <c r="A1" s="1" t="s">
        <v>160</v>
      </c>
      <c r="B1" s="104" t="s">
        <v>420</v>
      </c>
      <c r="C1" s="104"/>
      <c r="D1" s="104"/>
      <c r="E1" s="104"/>
    </row>
    <row r="2" spans="1:12" ht="63">
      <c r="A2" s="28" t="s">
        <v>277</v>
      </c>
      <c r="B2" s="4" t="s">
        <v>0</v>
      </c>
      <c r="C2" s="20" t="s">
        <v>1</v>
      </c>
      <c r="D2" s="20" t="s">
        <v>267</v>
      </c>
      <c r="E2" s="20" t="s">
        <v>268</v>
      </c>
      <c r="F2" s="20" t="s">
        <v>269</v>
      </c>
      <c r="G2" s="20" t="s">
        <v>270</v>
      </c>
      <c r="H2" s="30" t="s">
        <v>271</v>
      </c>
      <c r="I2" s="21" t="s">
        <v>272</v>
      </c>
      <c r="J2" s="21" t="s">
        <v>273</v>
      </c>
      <c r="K2" s="21" t="s">
        <v>274</v>
      </c>
      <c r="L2" s="21" t="s">
        <v>275</v>
      </c>
    </row>
    <row r="3" spans="1:12" ht="15">
      <c r="A3" s="34">
        <v>1</v>
      </c>
      <c r="B3" s="8" t="s">
        <v>86</v>
      </c>
      <c r="C3" s="34" t="s">
        <v>2</v>
      </c>
      <c r="D3" s="34"/>
      <c r="E3" s="8"/>
      <c r="F3" s="8"/>
      <c r="G3" s="8"/>
      <c r="H3" s="98">
        <v>12500</v>
      </c>
      <c r="I3" s="32"/>
      <c r="J3" s="11">
        <f aca="true" t="shared" si="0" ref="J3:J19">I3*1.2</f>
        <v>0</v>
      </c>
      <c r="K3" s="11">
        <f aca="true" t="shared" si="1" ref="K3:K19">H3*I3</f>
        <v>0</v>
      </c>
      <c r="L3" s="11">
        <f aca="true" t="shared" si="2" ref="L3:L19">H3*J3</f>
        <v>0</v>
      </c>
    </row>
    <row r="4" spans="1:12" ht="15">
      <c r="A4" s="34">
        <v>2</v>
      </c>
      <c r="B4" s="8" t="s">
        <v>85</v>
      </c>
      <c r="C4" s="34" t="s">
        <v>2</v>
      </c>
      <c r="D4" s="34"/>
      <c r="E4" s="8"/>
      <c r="F4" s="8"/>
      <c r="G4" s="8"/>
      <c r="H4" s="98">
        <v>5000</v>
      </c>
      <c r="I4" s="32"/>
      <c r="J4" s="11">
        <f t="shared" si="0"/>
        <v>0</v>
      </c>
      <c r="K4" s="11">
        <f t="shared" si="1"/>
        <v>0</v>
      </c>
      <c r="L4" s="11">
        <f t="shared" si="2"/>
        <v>0</v>
      </c>
    </row>
    <row r="5" spans="1:12" ht="30">
      <c r="A5" s="34">
        <v>3</v>
      </c>
      <c r="B5" s="8" t="s">
        <v>331</v>
      </c>
      <c r="C5" s="34" t="s">
        <v>59</v>
      </c>
      <c r="D5" s="34"/>
      <c r="E5" s="8"/>
      <c r="F5" s="8"/>
      <c r="G5" s="8"/>
      <c r="H5" s="98">
        <v>5000</v>
      </c>
      <c r="I5" s="32"/>
      <c r="J5" s="11">
        <f t="shared" si="0"/>
        <v>0</v>
      </c>
      <c r="K5" s="11">
        <f t="shared" si="1"/>
        <v>0</v>
      </c>
      <c r="L5" s="11">
        <f t="shared" si="2"/>
        <v>0</v>
      </c>
    </row>
    <row r="6" spans="1:12" ht="45">
      <c r="A6" s="34">
        <v>4</v>
      </c>
      <c r="B6" s="8" t="s">
        <v>332</v>
      </c>
      <c r="C6" s="34" t="s">
        <v>2</v>
      </c>
      <c r="D6" s="34"/>
      <c r="E6" s="8"/>
      <c r="F6" s="8"/>
      <c r="G6" s="8"/>
      <c r="H6" s="98">
        <v>15000</v>
      </c>
      <c r="I6" s="32"/>
      <c r="J6" s="11">
        <f t="shared" si="0"/>
        <v>0</v>
      </c>
      <c r="K6" s="11">
        <f t="shared" si="1"/>
        <v>0</v>
      </c>
      <c r="L6" s="11">
        <f t="shared" si="2"/>
        <v>0</v>
      </c>
    </row>
    <row r="7" spans="1:12" ht="75">
      <c r="A7" s="34">
        <v>5</v>
      </c>
      <c r="B7" s="8" t="s">
        <v>231</v>
      </c>
      <c r="C7" s="34" t="s">
        <v>2</v>
      </c>
      <c r="D7" s="34"/>
      <c r="E7" s="8"/>
      <c r="F7" s="8"/>
      <c r="G7" s="8"/>
      <c r="H7" s="98">
        <v>15000</v>
      </c>
      <c r="I7" s="32"/>
      <c r="J7" s="11">
        <f t="shared" si="0"/>
        <v>0</v>
      </c>
      <c r="K7" s="11">
        <f t="shared" si="1"/>
        <v>0</v>
      </c>
      <c r="L7" s="11">
        <f t="shared" si="2"/>
        <v>0</v>
      </c>
    </row>
    <row r="8" spans="1:12" ht="105">
      <c r="A8" s="34">
        <v>6</v>
      </c>
      <c r="B8" s="8" t="s">
        <v>333</v>
      </c>
      <c r="C8" s="34" t="s">
        <v>2</v>
      </c>
      <c r="D8" s="34"/>
      <c r="E8" s="8"/>
      <c r="F8" s="8"/>
      <c r="G8" s="8"/>
      <c r="H8" s="98">
        <v>500</v>
      </c>
      <c r="I8" s="32"/>
      <c r="J8" s="11">
        <f t="shared" si="0"/>
        <v>0</v>
      </c>
      <c r="K8" s="11">
        <f t="shared" si="1"/>
        <v>0</v>
      </c>
      <c r="L8" s="11">
        <f t="shared" si="2"/>
        <v>0</v>
      </c>
    </row>
    <row r="9" spans="1:12" ht="75">
      <c r="A9" s="34">
        <v>7</v>
      </c>
      <c r="B9" s="8" t="s">
        <v>230</v>
      </c>
      <c r="C9" s="34" t="s">
        <v>2</v>
      </c>
      <c r="D9" s="34"/>
      <c r="E9" s="8"/>
      <c r="F9" s="8"/>
      <c r="G9" s="8"/>
      <c r="H9" s="98">
        <v>500</v>
      </c>
      <c r="I9" s="32"/>
      <c r="J9" s="11">
        <f t="shared" si="0"/>
        <v>0</v>
      </c>
      <c r="K9" s="11">
        <f t="shared" si="1"/>
        <v>0</v>
      </c>
      <c r="L9" s="11">
        <f t="shared" si="2"/>
        <v>0</v>
      </c>
    </row>
    <row r="10" spans="1:12" ht="30">
      <c r="A10" s="34">
        <v>8</v>
      </c>
      <c r="B10" s="8" t="s">
        <v>232</v>
      </c>
      <c r="C10" s="34" t="s">
        <v>2</v>
      </c>
      <c r="D10" s="34"/>
      <c r="E10" s="8"/>
      <c r="F10" s="8"/>
      <c r="G10" s="8"/>
      <c r="H10" s="98">
        <v>1500</v>
      </c>
      <c r="I10" s="32"/>
      <c r="J10" s="11">
        <f t="shared" si="0"/>
        <v>0</v>
      </c>
      <c r="K10" s="11">
        <f t="shared" si="1"/>
        <v>0</v>
      </c>
      <c r="L10" s="11">
        <f t="shared" si="2"/>
        <v>0</v>
      </c>
    </row>
    <row r="11" spans="1:12" ht="45">
      <c r="A11" s="34">
        <v>9</v>
      </c>
      <c r="B11" s="8" t="s">
        <v>233</v>
      </c>
      <c r="C11" s="34" t="s">
        <v>2</v>
      </c>
      <c r="D11" s="34"/>
      <c r="E11" s="8"/>
      <c r="F11" s="8"/>
      <c r="G11" s="8"/>
      <c r="H11" s="98">
        <v>500</v>
      </c>
      <c r="I11" s="32"/>
      <c r="J11" s="11">
        <f t="shared" si="0"/>
        <v>0</v>
      </c>
      <c r="K11" s="11">
        <f t="shared" si="1"/>
        <v>0</v>
      </c>
      <c r="L11" s="11">
        <f t="shared" si="2"/>
        <v>0</v>
      </c>
    </row>
    <row r="12" spans="1:12" ht="45">
      <c r="A12" s="34">
        <v>10</v>
      </c>
      <c r="B12" s="8" t="s">
        <v>234</v>
      </c>
      <c r="C12" s="34" t="s">
        <v>2</v>
      </c>
      <c r="D12" s="34"/>
      <c r="E12" s="8"/>
      <c r="F12" s="8"/>
      <c r="G12" s="8"/>
      <c r="H12" s="98">
        <v>100</v>
      </c>
      <c r="I12" s="32"/>
      <c r="J12" s="11">
        <f t="shared" si="0"/>
        <v>0</v>
      </c>
      <c r="K12" s="11">
        <f t="shared" si="1"/>
        <v>0</v>
      </c>
      <c r="L12" s="11">
        <f t="shared" si="2"/>
        <v>0</v>
      </c>
    </row>
    <row r="13" spans="1:12" ht="45">
      <c r="A13" s="34">
        <v>11</v>
      </c>
      <c r="B13" s="8" t="s">
        <v>235</v>
      </c>
      <c r="C13" s="34" t="s">
        <v>2</v>
      </c>
      <c r="D13" s="34"/>
      <c r="E13" s="8"/>
      <c r="F13" s="8"/>
      <c r="G13" s="8"/>
      <c r="H13" s="98">
        <v>250</v>
      </c>
      <c r="I13" s="32"/>
      <c r="J13" s="11">
        <f t="shared" si="0"/>
        <v>0</v>
      </c>
      <c r="K13" s="11">
        <f t="shared" si="1"/>
        <v>0</v>
      </c>
      <c r="L13" s="11">
        <f t="shared" si="2"/>
        <v>0</v>
      </c>
    </row>
    <row r="14" spans="1:12" ht="45">
      <c r="A14" s="34">
        <v>12</v>
      </c>
      <c r="B14" s="8" t="s">
        <v>334</v>
      </c>
      <c r="C14" s="34" t="s">
        <v>2</v>
      </c>
      <c r="D14" s="34"/>
      <c r="E14" s="8"/>
      <c r="F14" s="8"/>
      <c r="G14" s="8"/>
      <c r="H14" s="98">
        <v>250</v>
      </c>
      <c r="I14" s="32"/>
      <c r="J14" s="11">
        <f t="shared" si="0"/>
        <v>0</v>
      </c>
      <c r="K14" s="11">
        <f t="shared" si="1"/>
        <v>0</v>
      </c>
      <c r="L14" s="11">
        <f t="shared" si="2"/>
        <v>0</v>
      </c>
    </row>
    <row r="15" spans="1:12" ht="45">
      <c r="A15" s="34">
        <v>13</v>
      </c>
      <c r="B15" s="8" t="s">
        <v>239</v>
      </c>
      <c r="C15" s="34" t="s">
        <v>2</v>
      </c>
      <c r="D15" s="34"/>
      <c r="E15" s="8"/>
      <c r="F15" s="8"/>
      <c r="G15" s="8"/>
      <c r="H15" s="98">
        <v>250</v>
      </c>
      <c r="I15" s="32"/>
      <c r="J15" s="11">
        <f t="shared" si="0"/>
        <v>0</v>
      </c>
      <c r="K15" s="11">
        <f t="shared" si="1"/>
        <v>0</v>
      </c>
      <c r="L15" s="11">
        <f t="shared" si="2"/>
        <v>0</v>
      </c>
    </row>
    <row r="16" spans="1:12" ht="30">
      <c r="A16" s="34">
        <v>14</v>
      </c>
      <c r="B16" s="8" t="s">
        <v>238</v>
      </c>
      <c r="C16" s="34" t="s">
        <v>2</v>
      </c>
      <c r="D16" s="34"/>
      <c r="E16" s="8"/>
      <c r="F16" s="8"/>
      <c r="G16" s="8"/>
      <c r="H16" s="98">
        <v>1500</v>
      </c>
      <c r="I16" s="32"/>
      <c r="J16" s="11">
        <f t="shared" si="0"/>
        <v>0</v>
      </c>
      <c r="K16" s="11">
        <f t="shared" si="1"/>
        <v>0</v>
      </c>
      <c r="L16" s="11">
        <f t="shared" si="2"/>
        <v>0</v>
      </c>
    </row>
    <row r="17" spans="1:12" ht="45">
      <c r="A17" s="34">
        <v>15</v>
      </c>
      <c r="B17" s="8" t="s">
        <v>335</v>
      </c>
      <c r="C17" s="34" t="s">
        <v>2</v>
      </c>
      <c r="D17" s="34"/>
      <c r="E17" s="8"/>
      <c r="F17" s="8"/>
      <c r="G17" s="8"/>
      <c r="H17" s="98">
        <v>250</v>
      </c>
      <c r="I17" s="32"/>
      <c r="J17" s="11">
        <f t="shared" si="0"/>
        <v>0</v>
      </c>
      <c r="K17" s="11">
        <f t="shared" si="1"/>
        <v>0</v>
      </c>
      <c r="L17" s="11">
        <f t="shared" si="2"/>
        <v>0</v>
      </c>
    </row>
    <row r="18" spans="1:12" ht="30">
      <c r="A18" s="34">
        <v>16</v>
      </c>
      <c r="B18" s="8" t="s">
        <v>236</v>
      </c>
      <c r="C18" s="34" t="s">
        <v>2</v>
      </c>
      <c r="D18" s="34"/>
      <c r="E18" s="8"/>
      <c r="F18" s="8"/>
      <c r="G18" s="8"/>
      <c r="H18" s="98">
        <v>1500</v>
      </c>
      <c r="I18" s="32"/>
      <c r="J18" s="11">
        <f t="shared" si="0"/>
        <v>0</v>
      </c>
      <c r="K18" s="11">
        <f t="shared" si="1"/>
        <v>0</v>
      </c>
      <c r="L18" s="11">
        <f t="shared" si="2"/>
        <v>0</v>
      </c>
    </row>
    <row r="19" spans="1:12" ht="45">
      <c r="A19" s="34">
        <v>17</v>
      </c>
      <c r="B19" s="8" t="s">
        <v>237</v>
      </c>
      <c r="C19" s="34" t="s">
        <v>2</v>
      </c>
      <c r="D19" s="34"/>
      <c r="E19" s="8"/>
      <c r="F19" s="8"/>
      <c r="G19" s="8"/>
      <c r="H19" s="98">
        <v>1000</v>
      </c>
      <c r="I19" s="32"/>
      <c r="J19" s="11">
        <f t="shared" si="0"/>
        <v>0</v>
      </c>
      <c r="K19" s="11">
        <f t="shared" si="1"/>
        <v>0</v>
      </c>
      <c r="L19" s="11">
        <f t="shared" si="2"/>
        <v>0</v>
      </c>
    </row>
    <row r="20" spans="1:12" ht="35.25" customHeight="1">
      <c r="A20" s="25"/>
      <c r="B20" s="26"/>
      <c r="C20" s="25"/>
      <c r="D20" s="25"/>
      <c r="E20" s="25"/>
      <c r="F20" s="25"/>
      <c r="G20" s="25"/>
      <c r="H20" s="31"/>
      <c r="I20" s="25"/>
      <c r="J20" s="24" t="s">
        <v>276</v>
      </c>
      <c r="K20" s="24">
        <f>SUM(K3:K19)</f>
        <v>0</v>
      </c>
      <c r="L20" s="27">
        <f>SUM(L3:L19)</f>
        <v>0</v>
      </c>
    </row>
    <row r="21" spans="1:8" s="15" customFormat="1" ht="15.75">
      <c r="A21" s="3"/>
      <c r="B21" s="3"/>
      <c r="C21" s="3"/>
      <c r="D21" s="3"/>
      <c r="H21" s="78"/>
    </row>
    <row r="22" spans="1:8" s="15" customFormat="1" ht="15.75">
      <c r="A22" s="3"/>
      <c r="B22" s="3"/>
      <c r="C22" s="3"/>
      <c r="D22" s="3"/>
      <c r="H22" s="78"/>
    </row>
    <row r="23" spans="3:8" s="15" customFormat="1" ht="15.75">
      <c r="C23" s="17"/>
      <c r="D23" s="18"/>
      <c r="H23" s="78"/>
    </row>
    <row r="24" spans="1:8" s="15" customFormat="1" ht="15.75">
      <c r="A24" s="17"/>
      <c r="C24" s="17"/>
      <c r="D24" s="18"/>
      <c r="H24" s="78"/>
    </row>
  </sheetData>
  <sheetProtection/>
  <protectedRanges>
    <protectedRange sqref="I2" name="Range2_1"/>
  </protectedRanges>
  <mergeCells count="1">
    <mergeCell ref="B1:E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H3" sqref="H3:H4"/>
    </sheetView>
  </sheetViews>
  <sheetFormatPr defaultColWidth="9.140625" defaultRowHeight="12.75"/>
  <cols>
    <col min="1" max="1" width="9.140625" style="3" customWidth="1"/>
    <col min="2" max="2" width="36.8515625" style="3" customWidth="1"/>
    <col min="3" max="3" width="8.421875" style="3" customWidth="1"/>
    <col min="4" max="4" width="18.28125" style="3" customWidth="1"/>
    <col min="5" max="5" width="18.140625" style="3" customWidth="1"/>
    <col min="6" max="6" width="12.00390625" style="3" customWidth="1"/>
    <col min="7" max="7" width="14.421875" style="3" customWidth="1"/>
    <col min="8" max="8" width="14.57421875" style="3" customWidth="1"/>
    <col min="9" max="10" width="9.421875" style="3" customWidth="1"/>
    <col min="11" max="12" width="12.7109375" style="3" customWidth="1"/>
    <col min="13" max="16384" width="9.140625" style="3" customWidth="1"/>
  </cols>
  <sheetData>
    <row r="1" spans="1:5" ht="45.75" customHeight="1">
      <c r="A1" s="2" t="s">
        <v>161</v>
      </c>
      <c r="B1" s="2" t="s">
        <v>179</v>
      </c>
      <c r="C1" s="2"/>
      <c r="D1" s="2"/>
      <c r="E1" s="2"/>
    </row>
    <row r="2" spans="1:12" ht="63">
      <c r="A2" s="28" t="s">
        <v>277</v>
      </c>
      <c r="B2" s="4" t="s">
        <v>0</v>
      </c>
      <c r="C2" s="20" t="s">
        <v>1</v>
      </c>
      <c r="D2" s="20" t="s">
        <v>267</v>
      </c>
      <c r="E2" s="20" t="s">
        <v>268</v>
      </c>
      <c r="F2" s="20" t="s">
        <v>269</v>
      </c>
      <c r="G2" s="20" t="s">
        <v>270</v>
      </c>
      <c r="H2" s="30" t="s">
        <v>271</v>
      </c>
      <c r="I2" s="21" t="s">
        <v>272</v>
      </c>
      <c r="J2" s="21" t="s">
        <v>273</v>
      </c>
      <c r="K2" s="21" t="s">
        <v>274</v>
      </c>
      <c r="L2" s="21" t="s">
        <v>275</v>
      </c>
    </row>
    <row r="3" spans="1:12" ht="29.25" customHeight="1">
      <c r="A3" s="34">
        <v>1</v>
      </c>
      <c r="B3" s="8" t="s">
        <v>88</v>
      </c>
      <c r="C3" s="34" t="s">
        <v>2</v>
      </c>
      <c r="D3" s="34"/>
      <c r="E3" s="8"/>
      <c r="F3" s="8"/>
      <c r="G3" s="8"/>
      <c r="H3" s="98">
        <v>1500</v>
      </c>
      <c r="I3" s="32"/>
      <c r="J3" s="11">
        <f>I3*1.2</f>
        <v>0</v>
      </c>
      <c r="K3" s="11">
        <f>H3*I3</f>
        <v>0</v>
      </c>
      <c r="L3" s="11">
        <f>H3*J3</f>
        <v>0</v>
      </c>
    </row>
    <row r="4" spans="1:12" ht="32.25" customHeight="1">
      <c r="A4" s="34">
        <v>2</v>
      </c>
      <c r="B4" s="8" t="s">
        <v>87</v>
      </c>
      <c r="C4" s="34" t="s">
        <v>2</v>
      </c>
      <c r="D4" s="34"/>
      <c r="E4" s="8"/>
      <c r="F4" s="8"/>
      <c r="G4" s="8"/>
      <c r="H4" s="98">
        <v>1500</v>
      </c>
      <c r="I4" s="32"/>
      <c r="J4" s="11">
        <f>I4*1.2</f>
        <v>0</v>
      </c>
      <c r="K4" s="11">
        <f>H4*I4</f>
        <v>0</v>
      </c>
      <c r="L4" s="11">
        <f>H4*J4</f>
        <v>0</v>
      </c>
    </row>
    <row r="5" spans="2:12" ht="35.25" customHeight="1">
      <c r="B5" s="26"/>
      <c r="C5" s="25"/>
      <c r="D5" s="25"/>
      <c r="E5" s="25"/>
      <c r="F5" s="25"/>
      <c r="G5" s="25"/>
      <c r="H5" s="31"/>
      <c r="I5" s="25"/>
      <c r="J5" s="24" t="s">
        <v>276</v>
      </c>
      <c r="K5" s="24">
        <f>SUM(K3:K4)</f>
        <v>0</v>
      </c>
      <c r="L5" s="27">
        <f>SUM(L3:L4)</f>
        <v>0</v>
      </c>
    </row>
  </sheetData>
  <sheetProtection/>
  <protectedRanges>
    <protectedRange sqref="I2" name="Range2_1"/>
  </protectedRange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25">
      <selection activeCell="H27" sqref="H27"/>
    </sheetView>
  </sheetViews>
  <sheetFormatPr defaultColWidth="9.140625" defaultRowHeight="12.75"/>
  <cols>
    <col min="1" max="1" width="7.00390625" style="25" customWidth="1"/>
    <col min="2" max="2" width="39.00390625" style="25" customWidth="1"/>
    <col min="3" max="3" width="9.140625" style="25" customWidth="1"/>
    <col min="4" max="4" width="17.7109375" style="25" customWidth="1"/>
    <col min="5" max="5" width="18.7109375" style="25" customWidth="1"/>
    <col min="6" max="6" width="12.00390625" style="25" customWidth="1"/>
    <col min="7" max="7" width="13.57421875" style="25" customWidth="1"/>
    <col min="8" max="8" width="14.8515625" style="79" customWidth="1"/>
    <col min="9" max="9" width="9.140625" style="25" customWidth="1"/>
    <col min="10" max="10" width="8.57421875" style="25" customWidth="1"/>
    <col min="11" max="11" width="12.7109375" style="25" customWidth="1"/>
    <col min="12" max="12" width="12.8515625" style="25" customWidth="1"/>
    <col min="13" max="16384" width="9.140625" style="25" customWidth="1"/>
  </cols>
  <sheetData>
    <row r="1" spans="1:5" ht="36" customHeight="1">
      <c r="A1" s="63" t="s">
        <v>162</v>
      </c>
      <c r="B1" s="26" t="s">
        <v>137</v>
      </c>
      <c r="C1" s="26"/>
      <c r="D1" s="26"/>
      <c r="E1" s="26"/>
    </row>
    <row r="2" spans="1:12" s="3" customFormat="1" ht="63">
      <c r="A2" s="28" t="s">
        <v>277</v>
      </c>
      <c r="B2" s="4" t="s">
        <v>0</v>
      </c>
      <c r="C2" s="20" t="s">
        <v>1</v>
      </c>
      <c r="D2" s="20" t="s">
        <v>267</v>
      </c>
      <c r="E2" s="20" t="s">
        <v>268</v>
      </c>
      <c r="F2" s="20" t="s">
        <v>269</v>
      </c>
      <c r="G2" s="20" t="s">
        <v>270</v>
      </c>
      <c r="H2" s="30" t="s">
        <v>271</v>
      </c>
      <c r="I2" s="21" t="s">
        <v>272</v>
      </c>
      <c r="J2" s="21" t="s">
        <v>273</v>
      </c>
      <c r="K2" s="21" t="s">
        <v>274</v>
      </c>
      <c r="L2" s="21" t="s">
        <v>275</v>
      </c>
    </row>
    <row r="3" spans="1:12" ht="45">
      <c r="A3" s="19">
        <v>1</v>
      </c>
      <c r="B3" s="80" t="s">
        <v>106</v>
      </c>
      <c r="C3" s="19" t="s">
        <v>2</v>
      </c>
      <c r="D3" s="19"/>
      <c r="E3" s="6"/>
      <c r="F3" s="6"/>
      <c r="G3" s="6"/>
      <c r="H3" s="87">
        <v>500</v>
      </c>
      <c r="I3" s="32"/>
      <c r="J3" s="11">
        <f aca="true" t="shared" si="0" ref="J3:J36">I3*1.2</f>
        <v>0</v>
      </c>
      <c r="K3" s="11">
        <f aca="true" t="shared" si="1" ref="K3:K36">H3*I3</f>
        <v>0</v>
      </c>
      <c r="L3" s="11">
        <f aca="true" t="shared" si="2" ref="L3:L36">H3*J3</f>
        <v>0</v>
      </c>
    </row>
    <row r="4" spans="1:12" ht="45">
      <c r="A4" s="19">
        <v>2</v>
      </c>
      <c r="B4" s="80" t="s">
        <v>105</v>
      </c>
      <c r="C4" s="19" t="s">
        <v>2</v>
      </c>
      <c r="D4" s="19"/>
      <c r="E4" s="6"/>
      <c r="F4" s="6"/>
      <c r="G4" s="6"/>
      <c r="H4" s="87">
        <v>250</v>
      </c>
      <c r="I4" s="32"/>
      <c r="J4" s="11">
        <f t="shared" si="0"/>
        <v>0</v>
      </c>
      <c r="K4" s="11">
        <f t="shared" si="1"/>
        <v>0</v>
      </c>
      <c r="L4" s="11">
        <f t="shared" si="2"/>
        <v>0</v>
      </c>
    </row>
    <row r="5" spans="1:12" ht="30">
      <c r="A5" s="19">
        <v>3</v>
      </c>
      <c r="B5" s="80" t="s">
        <v>336</v>
      </c>
      <c r="C5" s="19" t="s">
        <v>2</v>
      </c>
      <c r="D5" s="19"/>
      <c r="E5" s="6"/>
      <c r="F5" s="6"/>
      <c r="G5" s="6"/>
      <c r="H5" s="87">
        <v>250</v>
      </c>
      <c r="I5" s="32"/>
      <c r="J5" s="11">
        <f t="shared" si="0"/>
        <v>0</v>
      </c>
      <c r="K5" s="11">
        <f t="shared" si="1"/>
        <v>0</v>
      </c>
      <c r="L5" s="11">
        <f t="shared" si="2"/>
        <v>0</v>
      </c>
    </row>
    <row r="6" spans="1:12" ht="30">
      <c r="A6" s="19">
        <v>4</v>
      </c>
      <c r="B6" s="80" t="s">
        <v>337</v>
      </c>
      <c r="C6" s="19" t="s">
        <v>2</v>
      </c>
      <c r="D6" s="19"/>
      <c r="E6" s="6"/>
      <c r="F6" s="6"/>
      <c r="G6" s="6"/>
      <c r="H6" s="87">
        <v>150</v>
      </c>
      <c r="I6" s="32"/>
      <c r="J6" s="11">
        <f t="shared" si="0"/>
        <v>0</v>
      </c>
      <c r="K6" s="11">
        <f t="shared" si="1"/>
        <v>0</v>
      </c>
      <c r="L6" s="11">
        <f t="shared" si="2"/>
        <v>0</v>
      </c>
    </row>
    <row r="7" spans="1:12" ht="30">
      <c r="A7" s="19">
        <v>5</v>
      </c>
      <c r="B7" s="80" t="s">
        <v>338</v>
      </c>
      <c r="C7" s="19" t="s">
        <v>2</v>
      </c>
      <c r="D7" s="19"/>
      <c r="E7" s="6"/>
      <c r="F7" s="6"/>
      <c r="G7" s="6"/>
      <c r="H7" s="87">
        <v>1000</v>
      </c>
      <c r="I7" s="32"/>
      <c r="J7" s="11">
        <f t="shared" si="0"/>
        <v>0</v>
      </c>
      <c r="K7" s="11">
        <f t="shared" si="1"/>
        <v>0</v>
      </c>
      <c r="L7" s="11">
        <f t="shared" si="2"/>
        <v>0</v>
      </c>
    </row>
    <row r="8" spans="1:12" ht="30">
      <c r="A8" s="19">
        <v>6</v>
      </c>
      <c r="B8" s="80" t="s">
        <v>339</v>
      </c>
      <c r="C8" s="19" t="s">
        <v>2</v>
      </c>
      <c r="D8" s="19"/>
      <c r="E8" s="6"/>
      <c r="F8" s="6"/>
      <c r="G8" s="6"/>
      <c r="H8" s="87">
        <v>250</v>
      </c>
      <c r="I8" s="32"/>
      <c r="J8" s="11">
        <f t="shared" si="0"/>
        <v>0</v>
      </c>
      <c r="K8" s="11">
        <f t="shared" si="1"/>
        <v>0</v>
      </c>
      <c r="L8" s="11">
        <f t="shared" si="2"/>
        <v>0</v>
      </c>
    </row>
    <row r="9" spans="1:12" ht="30">
      <c r="A9" s="19">
        <v>7</v>
      </c>
      <c r="B9" s="80" t="s">
        <v>340</v>
      </c>
      <c r="C9" s="19" t="s">
        <v>2</v>
      </c>
      <c r="D9" s="19"/>
      <c r="E9" s="6"/>
      <c r="F9" s="6"/>
      <c r="G9" s="6"/>
      <c r="H9" s="87">
        <v>250</v>
      </c>
      <c r="I9" s="32"/>
      <c r="J9" s="11">
        <f t="shared" si="0"/>
        <v>0</v>
      </c>
      <c r="K9" s="11">
        <f t="shared" si="1"/>
        <v>0</v>
      </c>
      <c r="L9" s="11">
        <f t="shared" si="2"/>
        <v>0</v>
      </c>
    </row>
    <row r="10" spans="1:12" ht="45">
      <c r="A10" s="19">
        <v>8</v>
      </c>
      <c r="B10" s="80" t="s">
        <v>341</v>
      </c>
      <c r="C10" s="19" t="s">
        <v>2</v>
      </c>
      <c r="D10" s="19"/>
      <c r="E10" s="6"/>
      <c r="F10" s="6"/>
      <c r="G10" s="6"/>
      <c r="H10" s="87">
        <v>10000</v>
      </c>
      <c r="I10" s="32"/>
      <c r="J10" s="11">
        <f t="shared" si="0"/>
        <v>0</v>
      </c>
      <c r="K10" s="11">
        <f t="shared" si="1"/>
        <v>0</v>
      </c>
      <c r="L10" s="11">
        <f t="shared" si="2"/>
        <v>0</v>
      </c>
    </row>
    <row r="11" spans="1:12" ht="45">
      <c r="A11" s="19">
        <v>9</v>
      </c>
      <c r="B11" s="80" t="s">
        <v>342</v>
      </c>
      <c r="C11" s="19" t="s">
        <v>2</v>
      </c>
      <c r="D11" s="19"/>
      <c r="E11" s="6"/>
      <c r="F11" s="6"/>
      <c r="G11" s="6"/>
      <c r="H11" s="87">
        <v>1500</v>
      </c>
      <c r="I11" s="32"/>
      <c r="J11" s="11">
        <f t="shared" si="0"/>
        <v>0</v>
      </c>
      <c r="K11" s="11">
        <f t="shared" si="1"/>
        <v>0</v>
      </c>
      <c r="L11" s="11">
        <f t="shared" si="2"/>
        <v>0</v>
      </c>
    </row>
    <row r="12" spans="1:12" ht="45">
      <c r="A12" s="19">
        <v>10</v>
      </c>
      <c r="B12" s="80" t="s">
        <v>104</v>
      </c>
      <c r="C12" s="19" t="s">
        <v>2</v>
      </c>
      <c r="D12" s="19"/>
      <c r="E12" s="6"/>
      <c r="F12" s="6"/>
      <c r="G12" s="6"/>
      <c r="H12" s="87">
        <v>1000</v>
      </c>
      <c r="I12" s="32"/>
      <c r="J12" s="11">
        <f t="shared" si="0"/>
        <v>0</v>
      </c>
      <c r="K12" s="11">
        <f t="shared" si="1"/>
        <v>0</v>
      </c>
      <c r="L12" s="11">
        <f t="shared" si="2"/>
        <v>0</v>
      </c>
    </row>
    <row r="13" spans="1:12" ht="45">
      <c r="A13" s="19">
        <v>11</v>
      </c>
      <c r="B13" s="80" t="s">
        <v>103</v>
      </c>
      <c r="C13" s="19" t="s">
        <v>2</v>
      </c>
      <c r="D13" s="19"/>
      <c r="E13" s="6"/>
      <c r="F13" s="6"/>
      <c r="G13" s="6"/>
      <c r="H13" s="87">
        <v>1500</v>
      </c>
      <c r="I13" s="32"/>
      <c r="J13" s="11">
        <f t="shared" si="0"/>
        <v>0</v>
      </c>
      <c r="K13" s="11">
        <f t="shared" si="1"/>
        <v>0</v>
      </c>
      <c r="L13" s="11">
        <f t="shared" si="2"/>
        <v>0</v>
      </c>
    </row>
    <row r="14" spans="1:12" ht="30">
      <c r="A14" s="19">
        <v>12</v>
      </c>
      <c r="B14" s="80" t="s">
        <v>343</v>
      </c>
      <c r="C14" s="19" t="s">
        <v>2</v>
      </c>
      <c r="D14" s="19"/>
      <c r="E14" s="6"/>
      <c r="F14" s="6"/>
      <c r="G14" s="6"/>
      <c r="H14" s="87">
        <v>15000</v>
      </c>
      <c r="I14" s="32"/>
      <c r="J14" s="11">
        <f t="shared" si="0"/>
        <v>0</v>
      </c>
      <c r="K14" s="11">
        <f t="shared" si="1"/>
        <v>0</v>
      </c>
      <c r="L14" s="11">
        <f t="shared" si="2"/>
        <v>0</v>
      </c>
    </row>
    <row r="15" spans="1:12" ht="30">
      <c r="A15" s="19">
        <v>13</v>
      </c>
      <c r="B15" s="80" t="s">
        <v>344</v>
      </c>
      <c r="C15" s="19" t="s">
        <v>2</v>
      </c>
      <c r="D15" s="19"/>
      <c r="E15" s="6"/>
      <c r="F15" s="6"/>
      <c r="G15" s="6"/>
      <c r="H15" s="87">
        <v>10000</v>
      </c>
      <c r="I15" s="32"/>
      <c r="J15" s="11">
        <f t="shared" si="0"/>
        <v>0</v>
      </c>
      <c r="K15" s="11">
        <f t="shared" si="1"/>
        <v>0</v>
      </c>
      <c r="L15" s="11">
        <f t="shared" si="2"/>
        <v>0</v>
      </c>
    </row>
    <row r="16" spans="1:12" ht="30">
      <c r="A16" s="19">
        <v>14</v>
      </c>
      <c r="B16" s="80" t="s">
        <v>345</v>
      </c>
      <c r="C16" s="19" t="s">
        <v>2</v>
      </c>
      <c r="D16" s="19"/>
      <c r="E16" s="6"/>
      <c r="F16" s="6"/>
      <c r="G16" s="6"/>
      <c r="H16" s="87">
        <v>10000</v>
      </c>
      <c r="I16" s="32"/>
      <c r="J16" s="11">
        <f t="shared" si="0"/>
        <v>0</v>
      </c>
      <c r="K16" s="11">
        <f t="shared" si="1"/>
        <v>0</v>
      </c>
      <c r="L16" s="11">
        <f t="shared" si="2"/>
        <v>0</v>
      </c>
    </row>
    <row r="17" spans="1:12" ht="45">
      <c r="A17" s="19">
        <v>15</v>
      </c>
      <c r="B17" s="80" t="s">
        <v>102</v>
      </c>
      <c r="C17" s="19" t="s">
        <v>2</v>
      </c>
      <c r="D17" s="19"/>
      <c r="E17" s="6"/>
      <c r="F17" s="6"/>
      <c r="G17" s="6"/>
      <c r="H17" s="87">
        <v>50</v>
      </c>
      <c r="I17" s="32"/>
      <c r="J17" s="11">
        <f t="shared" si="0"/>
        <v>0</v>
      </c>
      <c r="K17" s="11">
        <f t="shared" si="1"/>
        <v>0</v>
      </c>
      <c r="L17" s="11">
        <f t="shared" si="2"/>
        <v>0</v>
      </c>
    </row>
    <row r="18" spans="1:12" ht="45">
      <c r="A18" s="19">
        <v>16</v>
      </c>
      <c r="B18" s="80" t="s">
        <v>101</v>
      </c>
      <c r="C18" s="19" t="s">
        <v>2</v>
      </c>
      <c r="D18" s="19"/>
      <c r="E18" s="6"/>
      <c r="F18" s="6"/>
      <c r="G18" s="6"/>
      <c r="H18" s="87">
        <v>50</v>
      </c>
      <c r="I18" s="32"/>
      <c r="J18" s="11">
        <f t="shared" si="0"/>
        <v>0</v>
      </c>
      <c r="K18" s="11">
        <f t="shared" si="1"/>
        <v>0</v>
      </c>
      <c r="L18" s="11">
        <f t="shared" si="2"/>
        <v>0</v>
      </c>
    </row>
    <row r="19" spans="1:12" ht="60">
      <c r="A19" s="19">
        <v>17</v>
      </c>
      <c r="B19" s="80" t="s">
        <v>100</v>
      </c>
      <c r="C19" s="19" t="s">
        <v>2</v>
      </c>
      <c r="D19" s="19"/>
      <c r="E19" s="6"/>
      <c r="F19" s="6"/>
      <c r="G19" s="6"/>
      <c r="H19" s="87">
        <v>50</v>
      </c>
      <c r="I19" s="32"/>
      <c r="J19" s="11">
        <f t="shared" si="0"/>
        <v>0</v>
      </c>
      <c r="K19" s="11">
        <f t="shared" si="1"/>
        <v>0</v>
      </c>
      <c r="L19" s="11">
        <f t="shared" si="2"/>
        <v>0</v>
      </c>
    </row>
    <row r="20" spans="1:12" ht="60">
      <c r="A20" s="19">
        <v>18</v>
      </c>
      <c r="B20" s="80" t="s">
        <v>99</v>
      </c>
      <c r="C20" s="19" t="s">
        <v>2</v>
      </c>
      <c r="D20" s="19"/>
      <c r="E20" s="6"/>
      <c r="F20" s="81"/>
      <c r="G20" s="82"/>
      <c r="H20" s="87">
        <v>50</v>
      </c>
      <c r="I20" s="32"/>
      <c r="J20" s="11">
        <f t="shared" si="0"/>
        <v>0</v>
      </c>
      <c r="K20" s="11">
        <f t="shared" si="1"/>
        <v>0</v>
      </c>
      <c r="L20" s="11">
        <f t="shared" si="2"/>
        <v>0</v>
      </c>
    </row>
    <row r="21" spans="1:12" ht="60">
      <c r="A21" s="19">
        <v>19</v>
      </c>
      <c r="B21" s="80" t="s">
        <v>98</v>
      </c>
      <c r="C21" s="19" t="s">
        <v>2</v>
      </c>
      <c r="D21" s="19"/>
      <c r="E21" s="6"/>
      <c r="F21" s="81"/>
      <c r="G21" s="82"/>
      <c r="H21" s="87">
        <v>50</v>
      </c>
      <c r="I21" s="32"/>
      <c r="J21" s="11">
        <f t="shared" si="0"/>
        <v>0</v>
      </c>
      <c r="K21" s="11">
        <f t="shared" si="1"/>
        <v>0</v>
      </c>
      <c r="L21" s="11">
        <f t="shared" si="2"/>
        <v>0</v>
      </c>
    </row>
    <row r="22" spans="1:12" ht="60">
      <c r="A22" s="19">
        <v>20</v>
      </c>
      <c r="B22" s="80" t="s">
        <v>97</v>
      </c>
      <c r="C22" s="19" t="s">
        <v>2</v>
      </c>
      <c r="D22" s="19"/>
      <c r="E22" s="6"/>
      <c r="F22" s="81"/>
      <c r="G22" s="82"/>
      <c r="H22" s="87">
        <v>50</v>
      </c>
      <c r="I22" s="32"/>
      <c r="J22" s="11">
        <f t="shared" si="0"/>
        <v>0</v>
      </c>
      <c r="K22" s="11">
        <f t="shared" si="1"/>
        <v>0</v>
      </c>
      <c r="L22" s="11">
        <f t="shared" si="2"/>
        <v>0</v>
      </c>
    </row>
    <row r="23" spans="1:12" ht="30">
      <c r="A23" s="19">
        <v>21</v>
      </c>
      <c r="B23" s="80" t="s">
        <v>96</v>
      </c>
      <c r="C23" s="19" t="s">
        <v>2</v>
      </c>
      <c r="D23" s="19"/>
      <c r="E23" s="6"/>
      <c r="F23" s="6"/>
      <c r="G23" s="6"/>
      <c r="H23" s="87">
        <v>150</v>
      </c>
      <c r="I23" s="32"/>
      <c r="J23" s="11">
        <f t="shared" si="0"/>
        <v>0</v>
      </c>
      <c r="K23" s="11">
        <f t="shared" si="1"/>
        <v>0</v>
      </c>
      <c r="L23" s="11">
        <f t="shared" si="2"/>
        <v>0</v>
      </c>
    </row>
    <row r="24" spans="1:12" ht="30">
      <c r="A24" s="19">
        <v>22</v>
      </c>
      <c r="B24" s="80" t="s">
        <v>95</v>
      </c>
      <c r="C24" s="19" t="s">
        <v>2</v>
      </c>
      <c r="D24" s="19"/>
      <c r="E24" s="6"/>
      <c r="F24" s="6"/>
      <c r="G24" s="6"/>
      <c r="H24" s="87">
        <v>150</v>
      </c>
      <c r="I24" s="32"/>
      <c r="J24" s="11">
        <f t="shared" si="0"/>
        <v>0</v>
      </c>
      <c r="K24" s="11">
        <f t="shared" si="1"/>
        <v>0</v>
      </c>
      <c r="L24" s="11">
        <f t="shared" si="2"/>
        <v>0</v>
      </c>
    </row>
    <row r="25" spans="1:12" ht="30">
      <c r="A25" s="19">
        <v>23</v>
      </c>
      <c r="B25" s="80" t="s">
        <v>94</v>
      </c>
      <c r="C25" s="19" t="s">
        <v>2</v>
      </c>
      <c r="D25" s="19"/>
      <c r="E25" s="6"/>
      <c r="F25" s="6"/>
      <c r="G25" s="6"/>
      <c r="H25" s="87">
        <v>150</v>
      </c>
      <c r="I25" s="32"/>
      <c r="J25" s="11">
        <f t="shared" si="0"/>
        <v>0</v>
      </c>
      <c r="K25" s="11">
        <f t="shared" si="1"/>
        <v>0</v>
      </c>
      <c r="L25" s="11">
        <f t="shared" si="2"/>
        <v>0</v>
      </c>
    </row>
    <row r="26" spans="1:12" ht="30">
      <c r="A26" s="19">
        <v>24</v>
      </c>
      <c r="B26" s="80" t="s">
        <v>93</v>
      </c>
      <c r="C26" s="19" t="s">
        <v>2</v>
      </c>
      <c r="D26" s="19"/>
      <c r="E26" s="6"/>
      <c r="F26" s="6"/>
      <c r="G26" s="6"/>
      <c r="H26" s="87">
        <v>50</v>
      </c>
      <c r="I26" s="32"/>
      <c r="J26" s="11">
        <f t="shared" si="0"/>
        <v>0</v>
      </c>
      <c r="K26" s="11">
        <f t="shared" si="1"/>
        <v>0</v>
      </c>
      <c r="L26" s="11">
        <f t="shared" si="2"/>
        <v>0</v>
      </c>
    </row>
    <row r="27" spans="1:12" ht="30">
      <c r="A27" s="19">
        <v>25</v>
      </c>
      <c r="B27" s="80" t="s">
        <v>92</v>
      </c>
      <c r="C27" s="19" t="s">
        <v>2</v>
      </c>
      <c r="D27" s="19"/>
      <c r="E27" s="6"/>
      <c r="F27" s="6"/>
      <c r="G27" s="6"/>
      <c r="H27" s="87">
        <v>25</v>
      </c>
      <c r="I27" s="32"/>
      <c r="J27" s="11">
        <f t="shared" si="0"/>
        <v>0</v>
      </c>
      <c r="K27" s="11">
        <f t="shared" si="1"/>
        <v>0</v>
      </c>
      <c r="L27" s="11">
        <f t="shared" si="2"/>
        <v>0</v>
      </c>
    </row>
    <row r="28" spans="1:12" ht="30">
      <c r="A28" s="19">
        <v>26</v>
      </c>
      <c r="B28" s="80" t="s">
        <v>91</v>
      </c>
      <c r="C28" s="19" t="s">
        <v>2</v>
      </c>
      <c r="D28" s="19"/>
      <c r="E28" s="6"/>
      <c r="F28" s="81"/>
      <c r="G28" s="82"/>
      <c r="H28" s="87">
        <v>25</v>
      </c>
      <c r="I28" s="32"/>
      <c r="J28" s="11">
        <f t="shared" si="0"/>
        <v>0</v>
      </c>
      <c r="K28" s="11">
        <f t="shared" si="1"/>
        <v>0</v>
      </c>
      <c r="L28" s="11">
        <f t="shared" si="2"/>
        <v>0</v>
      </c>
    </row>
    <row r="29" spans="1:12" ht="30">
      <c r="A29" s="19">
        <v>27</v>
      </c>
      <c r="B29" s="80" t="s">
        <v>250</v>
      </c>
      <c r="C29" s="19" t="s">
        <v>2</v>
      </c>
      <c r="D29" s="19"/>
      <c r="E29" s="6"/>
      <c r="F29" s="81"/>
      <c r="G29" s="82"/>
      <c r="H29" s="87">
        <v>150</v>
      </c>
      <c r="I29" s="32"/>
      <c r="J29" s="11">
        <f t="shared" si="0"/>
        <v>0</v>
      </c>
      <c r="K29" s="11">
        <f t="shared" si="1"/>
        <v>0</v>
      </c>
      <c r="L29" s="11">
        <f t="shared" si="2"/>
        <v>0</v>
      </c>
    </row>
    <row r="30" spans="1:12" ht="45">
      <c r="A30" s="19">
        <v>28</v>
      </c>
      <c r="B30" s="83" t="s">
        <v>251</v>
      </c>
      <c r="C30" s="19" t="s">
        <v>2</v>
      </c>
      <c r="D30" s="19"/>
      <c r="E30" s="6"/>
      <c r="F30" s="6"/>
      <c r="G30" s="6"/>
      <c r="H30" s="87">
        <v>250</v>
      </c>
      <c r="I30" s="32"/>
      <c r="J30" s="11">
        <f t="shared" si="0"/>
        <v>0</v>
      </c>
      <c r="K30" s="11">
        <f t="shared" si="1"/>
        <v>0</v>
      </c>
      <c r="L30" s="11">
        <f t="shared" si="2"/>
        <v>0</v>
      </c>
    </row>
    <row r="31" spans="1:12" ht="45">
      <c r="A31" s="19">
        <v>29</v>
      </c>
      <c r="B31" s="83" t="s">
        <v>252</v>
      </c>
      <c r="C31" s="19" t="s">
        <v>2</v>
      </c>
      <c r="D31" s="19"/>
      <c r="E31" s="6"/>
      <c r="F31" s="6"/>
      <c r="G31" s="6"/>
      <c r="H31" s="87">
        <v>250</v>
      </c>
      <c r="I31" s="32"/>
      <c r="J31" s="11">
        <f t="shared" si="0"/>
        <v>0</v>
      </c>
      <c r="K31" s="11">
        <f t="shared" si="1"/>
        <v>0</v>
      </c>
      <c r="L31" s="11">
        <f t="shared" si="2"/>
        <v>0</v>
      </c>
    </row>
    <row r="32" spans="1:12" ht="45">
      <c r="A32" s="19">
        <v>30</v>
      </c>
      <c r="B32" s="83" t="s">
        <v>253</v>
      </c>
      <c r="C32" s="19" t="s">
        <v>2</v>
      </c>
      <c r="D32" s="19"/>
      <c r="E32" s="6"/>
      <c r="F32" s="6"/>
      <c r="G32" s="6"/>
      <c r="H32" s="87">
        <v>250</v>
      </c>
      <c r="I32" s="32"/>
      <c r="J32" s="11">
        <f t="shared" si="0"/>
        <v>0</v>
      </c>
      <c r="K32" s="11">
        <f t="shared" si="1"/>
        <v>0</v>
      </c>
      <c r="L32" s="11">
        <f t="shared" si="2"/>
        <v>0</v>
      </c>
    </row>
    <row r="33" spans="1:12" ht="45">
      <c r="A33" s="19">
        <v>31</v>
      </c>
      <c r="B33" s="83" t="s">
        <v>254</v>
      </c>
      <c r="C33" s="19" t="s">
        <v>2</v>
      </c>
      <c r="D33" s="6"/>
      <c r="E33" s="6"/>
      <c r="F33" s="6"/>
      <c r="G33" s="6"/>
      <c r="H33" s="87">
        <v>250</v>
      </c>
      <c r="I33" s="32"/>
      <c r="J33" s="11">
        <f t="shared" si="0"/>
        <v>0</v>
      </c>
      <c r="K33" s="11">
        <f t="shared" si="1"/>
        <v>0</v>
      </c>
      <c r="L33" s="11">
        <f t="shared" si="2"/>
        <v>0</v>
      </c>
    </row>
    <row r="34" spans="1:12" ht="45">
      <c r="A34" s="19">
        <v>32</v>
      </c>
      <c r="B34" s="83" t="s">
        <v>255</v>
      </c>
      <c r="C34" s="19" t="s">
        <v>2</v>
      </c>
      <c r="D34" s="6"/>
      <c r="E34" s="6"/>
      <c r="F34" s="6"/>
      <c r="G34" s="6"/>
      <c r="H34" s="87">
        <v>250</v>
      </c>
      <c r="I34" s="32"/>
      <c r="J34" s="11">
        <f t="shared" si="0"/>
        <v>0</v>
      </c>
      <c r="K34" s="11">
        <f t="shared" si="1"/>
        <v>0</v>
      </c>
      <c r="L34" s="11">
        <f t="shared" si="2"/>
        <v>0</v>
      </c>
    </row>
    <row r="35" spans="1:12" ht="45">
      <c r="A35" s="19">
        <v>33</v>
      </c>
      <c r="B35" s="83" t="s">
        <v>90</v>
      </c>
      <c r="C35" s="19" t="s">
        <v>2</v>
      </c>
      <c r="D35" s="6"/>
      <c r="E35" s="6"/>
      <c r="F35" s="6"/>
      <c r="G35" s="6"/>
      <c r="H35" s="87">
        <v>500</v>
      </c>
      <c r="I35" s="32"/>
      <c r="J35" s="11">
        <f t="shared" si="0"/>
        <v>0</v>
      </c>
      <c r="K35" s="11">
        <f t="shared" si="1"/>
        <v>0</v>
      </c>
      <c r="L35" s="11">
        <f t="shared" si="2"/>
        <v>0</v>
      </c>
    </row>
    <row r="36" spans="1:12" ht="30">
      <c r="A36" s="19">
        <v>34</v>
      </c>
      <c r="B36" s="80" t="s">
        <v>89</v>
      </c>
      <c r="C36" s="19" t="s">
        <v>2</v>
      </c>
      <c r="D36" s="6"/>
      <c r="E36" s="84"/>
      <c r="F36" s="6"/>
      <c r="G36" s="6"/>
      <c r="H36" s="87">
        <v>100</v>
      </c>
      <c r="I36" s="32"/>
      <c r="J36" s="11">
        <f t="shared" si="0"/>
        <v>0</v>
      </c>
      <c r="K36" s="11">
        <f t="shared" si="1"/>
        <v>0</v>
      </c>
      <c r="L36" s="11">
        <f t="shared" si="2"/>
        <v>0</v>
      </c>
    </row>
    <row r="37" spans="2:12" s="3" customFormat="1" ht="31.5">
      <c r="B37" s="26"/>
      <c r="C37" s="25"/>
      <c r="D37" s="25"/>
      <c r="E37" s="25"/>
      <c r="F37" s="25"/>
      <c r="G37" s="25"/>
      <c r="H37" s="31"/>
      <c r="I37" s="25"/>
      <c r="J37" s="24" t="s">
        <v>276</v>
      </c>
      <c r="K37" s="24">
        <f>SUM(K3:K36)</f>
        <v>0</v>
      </c>
      <c r="L37" s="27">
        <f>SUM(L3:L36)</f>
        <v>0</v>
      </c>
    </row>
    <row r="38" ht="15.75">
      <c r="E38" s="85"/>
    </row>
    <row r="39" ht="15.75">
      <c r="E39" s="85"/>
    </row>
  </sheetData>
  <sheetProtection/>
  <protectedRanges>
    <protectedRange sqref="I2" name="Range2_1"/>
  </protectedRange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selection activeCell="H3" sqref="H3:H6"/>
    </sheetView>
  </sheetViews>
  <sheetFormatPr defaultColWidth="9.140625" defaultRowHeight="12.75"/>
  <cols>
    <col min="1" max="1" width="7.00390625" style="3" customWidth="1"/>
    <col min="2" max="2" width="37.28125" style="3" customWidth="1"/>
    <col min="3" max="3" width="9.00390625" style="3" customWidth="1"/>
    <col min="4" max="4" width="18.57421875" style="3" customWidth="1"/>
    <col min="5" max="5" width="18.00390625" style="3" customWidth="1"/>
    <col min="6" max="6" width="13.140625" style="3" customWidth="1"/>
    <col min="7" max="7" width="14.421875" style="3" customWidth="1"/>
    <col min="8" max="8" width="14.7109375" style="3" customWidth="1"/>
    <col min="9" max="10" width="8.7109375" style="3" customWidth="1"/>
    <col min="11" max="12" width="13.421875" style="3" customWidth="1"/>
    <col min="13" max="16384" width="9.140625" style="3" customWidth="1"/>
  </cols>
  <sheetData>
    <row r="1" spans="1:24" ht="44.25" customHeight="1">
      <c r="A1" s="2" t="s">
        <v>163</v>
      </c>
      <c r="B1" s="2" t="s">
        <v>180</v>
      </c>
      <c r="C1" s="2"/>
      <c r="D1" s="2"/>
      <c r="E1" s="2"/>
      <c r="H1" s="2"/>
      <c r="T1" s="15"/>
      <c r="U1" s="15"/>
      <c r="V1" s="15"/>
      <c r="W1" s="15"/>
      <c r="X1" s="15"/>
    </row>
    <row r="2" spans="1:12" ht="63">
      <c r="A2" s="28" t="s">
        <v>277</v>
      </c>
      <c r="B2" s="4" t="s">
        <v>0</v>
      </c>
      <c r="C2" s="20" t="s">
        <v>1</v>
      </c>
      <c r="D2" s="20" t="s">
        <v>267</v>
      </c>
      <c r="E2" s="20" t="s">
        <v>268</v>
      </c>
      <c r="F2" s="20" t="s">
        <v>269</v>
      </c>
      <c r="G2" s="20" t="s">
        <v>270</v>
      </c>
      <c r="H2" s="30" t="s">
        <v>271</v>
      </c>
      <c r="I2" s="21" t="s">
        <v>272</v>
      </c>
      <c r="J2" s="21" t="s">
        <v>273</v>
      </c>
      <c r="K2" s="21" t="s">
        <v>274</v>
      </c>
      <c r="L2" s="21" t="s">
        <v>275</v>
      </c>
    </row>
    <row r="3" spans="1:24" ht="60">
      <c r="A3" s="19">
        <v>1</v>
      </c>
      <c r="B3" s="8" t="s">
        <v>249</v>
      </c>
      <c r="C3" s="34" t="s">
        <v>2</v>
      </c>
      <c r="D3" s="34"/>
      <c r="E3" s="8"/>
      <c r="F3" s="8"/>
      <c r="G3" s="8"/>
      <c r="H3" s="8">
        <v>100</v>
      </c>
      <c r="I3" s="32"/>
      <c r="J3" s="11">
        <f>I3*1.2</f>
        <v>0</v>
      </c>
      <c r="K3" s="11">
        <f>H3*I3</f>
        <v>0</v>
      </c>
      <c r="L3" s="11">
        <f>H3*J3</f>
        <v>0</v>
      </c>
      <c r="T3" s="15"/>
      <c r="U3" s="15"/>
      <c r="V3" s="15"/>
      <c r="W3" s="15"/>
      <c r="X3" s="15"/>
    </row>
    <row r="4" spans="1:24" ht="60">
      <c r="A4" s="19">
        <v>2</v>
      </c>
      <c r="B4" s="8" t="s">
        <v>248</v>
      </c>
      <c r="C4" s="34" t="s">
        <v>2</v>
      </c>
      <c r="D4" s="34"/>
      <c r="E4" s="8"/>
      <c r="F4" s="8"/>
      <c r="G4" s="8"/>
      <c r="H4" s="8">
        <v>100</v>
      </c>
      <c r="I4" s="32"/>
      <c r="J4" s="11">
        <f>I4*1.2</f>
        <v>0</v>
      </c>
      <c r="K4" s="11">
        <f>H4*I4</f>
        <v>0</v>
      </c>
      <c r="L4" s="11">
        <f>H4*J4</f>
        <v>0</v>
      </c>
      <c r="T4" s="15"/>
      <c r="U4" s="15"/>
      <c r="V4" s="15"/>
      <c r="W4" s="15"/>
      <c r="X4" s="15"/>
    </row>
    <row r="5" spans="1:19" ht="60">
      <c r="A5" s="19">
        <v>3</v>
      </c>
      <c r="B5" s="8" t="s">
        <v>246</v>
      </c>
      <c r="C5" s="34" t="s">
        <v>2</v>
      </c>
      <c r="D5" s="34"/>
      <c r="E5" s="54"/>
      <c r="F5" s="8"/>
      <c r="G5" s="8"/>
      <c r="H5" s="8">
        <v>150</v>
      </c>
      <c r="I5" s="32"/>
      <c r="J5" s="11">
        <f>I5*1.2</f>
        <v>0</v>
      </c>
      <c r="K5" s="11">
        <f>H5*I5</f>
        <v>0</v>
      </c>
      <c r="L5" s="11">
        <f>H5*J5</f>
        <v>0</v>
      </c>
      <c r="M5" s="15"/>
      <c r="N5" s="15"/>
      <c r="O5" s="15"/>
      <c r="P5" s="15"/>
      <c r="Q5" s="15"/>
      <c r="R5" s="15"/>
      <c r="S5" s="15"/>
    </row>
    <row r="6" spans="1:19" ht="75">
      <c r="A6" s="19">
        <v>4</v>
      </c>
      <c r="B6" s="8" t="s">
        <v>247</v>
      </c>
      <c r="C6" s="34" t="s">
        <v>2</v>
      </c>
      <c r="D6" s="34"/>
      <c r="E6" s="54"/>
      <c r="F6" s="8"/>
      <c r="G6" s="8"/>
      <c r="H6" s="8">
        <v>150</v>
      </c>
      <c r="I6" s="32"/>
      <c r="J6" s="11">
        <f>I6*1.2</f>
        <v>0</v>
      </c>
      <c r="K6" s="11">
        <f>H6*I6</f>
        <v>0</v>
      </c>
      <c r="L6" s="11">
        <f>H6*J6</f>
        <v>0</v>
      </c>
      <c r="M6" s="15"/>
      <c r="N6" s="15"/>
      <c r="O6" s="15"/>
      <c r="P6" s="15"/>
      <c r="Q6" s="15"/>
      <c r="R6" s="15"/>
      <c r="S6" s="15"/>
    </row>
    <row r="7" spans="2:12" ht="45.75" customHeight="1">
      <c r="B7" s="26"/>
      <c r="C7" s="25"/>
      <c r="D7" s="25"/>
      <c r="E7" s="25"/>
      <c r="F7" s="25"/>
      <c r="G7" s="25"/>
      <c r="H7" s="31"/>
      <c r="I7" s="25"/>
      <c r="J7" s="24" t="s">
        <v>276</v>
      </c>
      <c r="K7" s="24">
        <f>SUM(K3:K6)</f>
        <v>0</v>
      </c>
      <c r="L7" s="27">
        <f>SUM(L3:L6)</f>
        <v>0</v>
      </c>
    </row>
    <row r="8" spans="2:19" s="15" customFormat="1" ht="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7:19" s="15" customFormat="1" ht="15"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7:19" s="15" customFormat="1" ht="15"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5:19" s="15" customFormat="1" ht="15">
      <c r="O11" s="3"/>
      <c r="P11" s="3"/>
      <c r="Q11" s="3"/>
      <c r="R11" s="3"/>
      <c r="S11" s="3"/>
    </row>
    <row r="12" spans="2:19" s="15" customFormat="1" ht="15">
      <c r="B12" s="3"/>
      <c r="C12" s="3"/>
      <c r="D12" s="3"/>
      <c r="E12" s="3"/>
      <c r="F12" s="3"/>
      <c r="O12" s="3"/>
      <c r="P12" s="3"/>
      <c r="Q12" s="3"/>
      <c r="R12" s="3"/>
      <c r="S12" s="3"/>
    </row>
    <row r="13" spans="2:6" s="15" customFormat="1" ht="15">
      <c r="B13" s="3"/>
      <c r="C13" s="3"/>
      <c r="D13" s="3"/>
      <c r="E13" s="3"/>
      <c r="F13" s="3"/>
    </row>
    <row r="14" spans="2:6" s="15" customFormat="1" ht="15">
      <c r="B14" s="3"/>
      <c r="C14" s="3"/>
      <c r="D14" s="3"/>
      <c r="E14" s="3"/>
      <c r="F14" s="3"/>
    </row>
    <row r="15" spans="2:6" s="15" customFormat="1" ht="15">
      <c r="B15" s="3"/>
      <c r="C15" s="3"/>
      <c r="D15" s="3"/>
      <c r="E15" s="3"/>
      <c r="F15" s="3"/>
    </row>
    <row r="16" spans="2:6" s="15" customFormat="1" ht="15">
      <c r="B16" s="3"/>
      <c r="C16" s="3"/>
      <c r="D16" s="3"/>
      <c r="E16" s="3"/>
      <c r="F16" s="3"/>
    </row>
    <row r="17" spans="3:4" s="15" customFormat="1" ht="15.75">
      <c r="C17" s="17"/>
      <c r="D17" s="18"/>
    </row>
    <row r="18" spans="3:4" s="15" customFormat="1" ht="15.75">
      <c r="C18" s="17"/>
      <c r="D18" s="18"/>
    </row>
    <row r="19" spans="3:4" s="15" customFormat="1" ht="15.75">
      <c r="C19" s="17"/>
      <c r="D19" s="18"/>
    </row>
  </sheetData>
  <sheetProtection/>
  <protectedRanges>
    <protectedRange sqref="I2" name="Range2_1"/>
  </protectedRange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M16"/>
  <sheetViews>
    <sheetView zoomScalePageLayoutView="0" workbookViewId="0" topLeftCell="A1">
      <selection activeCell="H3" sqref="H3:H5"/>
    </sheetView>
  </sheetViews>
  <sheetFormatPr defaultColWidth="9.140625" defaultRowHeight="12.75"/>
  <cols>
    <col min="1" max="1" width="7.8515625" style="25" customWidth="1"/>
    <col min="2" max="2" width="32.8515625" style="3" customWidth="1"/>
    <col min="3" max="3" width="8.421875" style="3" customWidth="1"/>
    <col min="4" max="4" width="18.00390625" style="3" customWidth="1"/>
    <col min="5" max="5" width="19.28125" style="3" customWidth="1"/>
    <col min="6" max="6" width="12.421875" style="3" customWidth="1"/>
    <col min="7" max="7" width="13.7109375" style="3" customWidth="1"/>
    <col min="8" max="8" width="15.00390625" style="3" customWidth="1"/>
    <col min="9" max="10" width="9.140625" style="3" customWidth="1"/>
    <col min="11" max="12" width="15.00390625" style="3" customWidth="1"/>
    <col min="13" max="16384" width="9.140625" style="3" customWidth="1"/>
  </cols>
  <sheetData>
    <row r="1" spans="1:5" ht="40.5" customHeight="1">
      <c r="A1" s="63" t="s">
        <v>164</v>
      </c>
      <c r="B1" s="1" t="s">
        <v>181</v>
      </c>
      <c r="C1" s="2"/>
      <c r="D1" s="2"/>
      <c r="E1" s="2"/>
    </row>
    <row r="2" spans="1:12" ht="63">
      <c r="A2" s="28" t="s">
        <v>277</v>
      </c>
      <c r="B2" s="4" t="s">
        <v>0</v>
      </c>
      <c r="C2" s="20" t="s">
        <v>1</v>
      </c>
      <c r="D2" s="20" t="s">
        <v>267</v>
      </c>
      <c r="E2" s="20" t="s">
        <v>268</v>
      </c>
      <c r="F2" s="20" t="s">
        <v>269</v>
      </c>
      <c r="G2" s="20" t="s">
        <v>270</v>
      </c>
      <c r="H2" s="30" t="s">
        <v>271</v>
      </c>
      <c r="I2" s="21" t="s">
        <v>272</v>
      </c>
      <c r="J2" s="21" t="s">
        <v>273</v>
      </c>
      <c r="K2" s="21" t="s">
        <v>274</v>
      </c>
      <c r="L2" s="21" t="s">
        <v>275</v>
      </c>
    </row>
    <row r="3" spans="1:12" ht="15">
      <c r="A3" s="19">
        <v>1</v>
      </c>
      <c r="B3" s="8" t="s">
        <v>109</v>
      </c>
      <c r="C3" s="34" t="s">
        <v>2</v>
      </c>
      <c r="D3" s="34"/>
      <c r="E3" s="54"/>
      <c r="F3" s="8"/>
      <c r="G3" s="8"/>
      <c r="H3" s="8">
        <v>250</v>
      </c>
      <c r="I3" s="32"/>
      <c r="J3" s="11">
        <f>I3*1.2</f>
        <v>0</v>
      </c>
      <c r="K3" s="11">
        <f>H3*I3</f>
        <v>0</v>
      </c>
      <c r="L3" s="11">
        <f>H3*J3</f>
        <v>0</v>
      </c>
    </row>
    <row r="4" spans="1:12" ht="15">
      <c r="A4" s="19">
        <v>2</v>
      </c>
      <c r="B4" s="8" t="s">
        <v>108</v>
      </c>
      <c r="C4" s="34" t="s">
        <v>2</v>
      </c>
      <c r="D4" s="34"/>
      <c r="E4" s="54"/>
      <c r="F4" s="8"/>
      <c r="G4" s="8"/>
      <c r="H4" s="8">
        <v>250</v>
      </c>
      <c r="I4" s="32"/>
      <c r="J4" s="11">
        <f>I4*1.2</f>
        <v>0</v>
      </c>
      <c r="K4" s="11">
        <f>H4*I4</f>
        <v>0</v>
      </c>
      <c r="L4" s="11">
        <f>H4*J4</f>
        <v>0</v>
      </c>
    </row>
    <row r="5" spans="1:65" ht="15.75">
      <c r="A5" s="19">
        <v>3</v>
      </c>
      <c r="B5" s="8" t="s">
        <v>107</v>
      </c>
      <c r="C5" s="34" t="s">
        <v>2</v>
      </c>
      <c r="D5" s="34"/>
      <c r="E5" s="54"/>
      <c r="F5" s="8"/>
      <c r="G5" s="8"/>
      <c r="H5" s="8">
        <v>250</v>
      </c>
      <c r="I5" s="32"/>
      <c r="J5" s="11">
        <f>I5*1.2</f>
        <v>0</v>
      </c>
      <c r="K5" s="11">
        <f>H5*I5</f>
        <v>0</v>
      </c>
      <c r="L5" s="11">
        <f>H5*J5</f>
        <v>0</v>
      </c>
      <c r="M5" s="15"/>
      <c r="N5" s="17"/>
      <c r="O5" s="18"/>
      <c r="P5" s="15"/>
      <c r="Q5" s="15"/>
      <c r="R5" s="15"/>
      <c r="S5" s="15"/>
      <c r="T5" s="15"/>
      <c r="U5" s="15"/>
      <c r="AT5" s="15"/>
      <c r="AU5" s="17"/>
      <c r="AV5" s="18"/>
      <c r="AW5" s="15"/>
      <c r="AX5" s="15"/>
      <c r="AY5" s="15"/>
      <c r="AZ5" s="15"/>
      <c r="BA5" s="15"/>
      <c r="BB5" s="15"/>
      <c r="BE5" s="15"/>
      <c r="BF5" s="17"/>
      <c r="BG5" s="18"/>
      <c r="BH5" s="15"/>
      <c r="BI5" s="15"/>
      <c r="BJ5" s="15"/>
      <c r="BK5" s="15"/>
      <c r="BL5" s="15"/>
      <c r="BM5" s="15"/>
    </row>
    <row r="6" spans="1:12" ht="45.75" customHeight="1">
      <c r="A6" s="3"/>
      <c r="B6" s="26"/>
      <c r="C6" s="25"/>
      <c r="D6" s="25"/>
      <c r="E6" s="25"/>
      <c r="F6" s="25"/>
      <c r="G6" s="25"/>
      <c r="H6" s="31"/>
      <c r="I6" s="25"/>
      <c r="J6" s="24" t="s">
        <v>276</v>
      </c>
      <c r="K6" s="24">
        <f>SUM(K3:K5)</f>
        <v>0</v>
      </c>
      <c r="L6" s="27">
        <f>SUM(L3:L5)</f>
        <v>0</v>
      </c>
    </row>
    <row r="7" spans="1:63" s="15" customFormat="1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BC7" s="3"/>
      <c r="BD7" s="3"/>
      <c r="BE7" s="3"/>
      <c r="BF7" s="3"/>
      <c r="BG7" s="3"/>
      <c r="BH7" s="3"/>
      <c r="BI7" s="3"/>
      <c r="BJ7" s="3"/>
      <c r="BK7" s="3"/>
    </row>
    <row r="8" spans="1:18" s="15" customFormat="1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4" s="15" customFormat="1" ht="15.75">
      <c r="A9" s="67"/>
      <c r="C9" s="17"/>
      <c r="D9" s="18"/>
    </row>
    <row r="10" spans="1:4" s="15" customFormat="1" ht="15.75">
      <c r="A10" s="67"/>
      <c r="C10" s="17"/>
      <c r="D10" s="18"/>
    </row>
    <row r="11" spans="1:4" s="15" customFormat="1" ht="15.75">
      <c r="A11" s="67"/>
      <c r="C11" s="17"/>
      <c r="D11" s="18"/>
    </row>
    <row r="12" spans="1:4" s="15" customFormat="1" ht="15.75">
      <c r="A12" s="67"/>
      <c r="C12" s="17"/>
      <c r="D12" s="18"/>
    </row>
    <row r="13" spans="1:4" s="15" customFormat="1" ht="15.75">
      <c r="A13" s="67"/>
      <c r="C13" s="17"/>
      <c r="D13" s="18"/>
    </row>
    <row r="14" spans="1:4" s="15" customFormat="1" ht="15.75">
      <c r="A14" s="67"/>
      <c r="C14" s="17"/>
      <c r="D14" s="18"/>
    </row>
    <row r="15" spans="1:4" s="15" customFormat="1" ht="15.75">
      <c r="A15" s="65"/>
      <c r="C15" s="17"/>
      <c r="D15" s="18"/>
    </row>
    <row r="16" spans="1:4" s="15" customFormat="1" ht="15.75">
      <c r="A16" s="67"/>
      <c r="C16" s="17"/>
      <c r="D16" s="18"/>
    </row>
  </sheetData>
  <sheetProtection/>
  <protectedRanges>
    <protectedRange sqref="I2" name="Range2_1"/>
  </protectedRange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8.57421875" style="3" customWidth="1"/>
    <col min="2" max="2" width="37.421875" style="3" customWidth="1"/>
    <col min="3" max="3" width="8.7109375" style="3" customWidth="1"/>
    <col min="4" max="4" width="18.7109375" style="3" customWidth="1"/>
    <col min="5" max="5" width="18.140625" style="3" customWidth="1"/>
    <col min="6" max="6" width="12.140625" style="3" customWidth="1"/>
    <col min="7" max="7" width="14.28125" style="3" customWidth="1"/>
    <col min="8" max="8" width="15.421875" style="3" customWidth="1"/>
    <col min="9" max="10" width="9.140625" style="3" customWidth="1"/>
    <col min="11" max="12" width="12.00390625" style="3" customWidth="1"/>
    <col min="13" max="16384" width="9.140625" style="3" customWidth="1"/>
  </cols>
  <sheetData>
    <row r="1" spans="1:5" ht="45" customHeight="1">
      <c r="A1" s="1" t="s">
        <v>165</v>
      </c>
      <c r="B1" s="2" t="s">
        <v>227</v>
      </c>
      <c r="C1" s="2"/>
      <c r="D1" s="2"/>
      <c r="E1" s="2"/>
    </row>
    <row r="2" spans="1:12" ht="63">
      <c r="A2" s="28" t="s">
        <v>277</v>
      </c>
      <c r="B2" s="4" t="s">
        <v>0</v>
      </c>
      <c r="C2" s="20" t="s">
        <v>1</v>
      </c>
      <c r="D2" s="20" t="s">
        <v>267</v>
      </c>
      <c r="E2" s="20" t="s">
        <v>268</v>
      </c>
      <c r="F2" s="20" t="s">
        <v>269</v>
      </c>
      <c r="G2" s="20" t="s">
        <v>270</v>
      </c>
      <c r="H2" s="30" t="s">
        <v>271</v>
      </c>
      <c r="I2" s="21" t="s">
        <v>272</v>
      </c>
      <c r="J2" s="21" t="s">
        <v>273</v>
      </c>
      <c r="K2" s="21" t="s">
        <v>274</v>
      </c>
      <c r="L2" s="21" t="s">
        <v>275</v>
      </c>
    </row>
    <row r="3" spans="1:12" ht="45">
      <c r="A3" s="61">
        <v>1</v>
      </c>
      <c r="B3" s="62" t="s">
        <v>346</v>
      </c>
      <c r="C3" s="19" t="s">
        <v>2</v>
      </c>
      <c r="D3" s="6"/>
      <c r="E3" s="6"/>
      <c r="F3" s="6"/>
      <c r="G3" s="6"/>
      <c r="H3" s="6">
        <v>250</v>
      </c>
      <c r="I3" s="11"/>
      <c r="J3" s="11">
        <f>I3*1.2</f>
        <v>0</v>
      </c>
      <c r="K3" s="11">
        <f>H3*I3</f>
        <v>0</v>
      </c>
      <c r="L3" s="11">
        <f>H3*J3</f>
        <v>0</v>
      </c>
    </row>
    <row r="4" spans="2:12" ht="15.75">
      <c r="B4" s="26"/>
      <c r="C4" s="25"/>
      <c r="D4" s="25"/>
      <c r="E4" s="25"/>
      <c r="F4" s="25"/>
      <c r="G4" s="25"/>
      <c r="H4" s="31"/>
      <c r="I4" s="25"/>
      <c r="J4" s="24" t="s">
        <v>276</v>
      </c>
      <c r="K4" s="24">
        <f>SUM(K3)</f>
        <v>0</v>
      </c>
      <c r="L4" s="27">
        <f>SUM(L3)</f>
        <v>0</v>
      </c>
    </row>
  </sheetData>
  <sheetProtection/>
  <protectedRanges>
    <protectedRange sqref="I2" name="Range2_1"/>
  </protectedRange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H3" sqref="H3:H13"/>
    </sheetView>
  </sheetViews>
  <sheetFormatPr defaultColWidth="9.140625" defaultRowHeight="12.75"/>
  <cols>
    <col min="1" max="1" width="5.7109375" style="3" customWidth="1"/>
    <col min="2" max="2" width="33.140625" style="3" customWidth="1"/>
    <col min="3" max="3" width="8.421875" style="3" customWidth="1"/>
    <col min="4" max="4" width="17.8515625" style="3" customWidth="1"/>
    <col min="5" max="5" width="19.28125" style="3" customWidth="1"/>
    <col min="6" max="6" width="11.8515625" style="3" customWidth="1"/>
    <col min="7" max="7" width="13.7109375" style="3" customWidth="1"/>
    <col min="8" max="8" width="14.8515625" style="3" customWidth="1"/>
    <col min="9" max="10" width="11.57421875" style="3" customWidth="1"/>
    <col min="11" max="12" width="13.140625" style="3" customWidth="1"/>
    <col min="13" max="16384" width="9.140625" style="3" customWidth="1"/>
  </cols>
  <sheetData>
    <row r="1" spans="1:5" ht="30" customHeight="1">
      <c r="A1" s="1" t="s">
        <v>139</v>
      </c>
      <c r="B1" s="2" t="s">
        <v>128</v>
      </c>
      <c r="C1" s="2"/>
      <c r="D1" s="18"/>
      <c r="E1" s="2"/>
    </row>
    <row r="2" spans="1:12" ht="47.25">
      <c r="A2" s="28" t="s">
        <v>277</v>
      </c>
      <c r="B2" s="4" t="s">
        <v>0</v>
      </c>
      <c r="C2" s="20" t="s">
        <v>1</v>
      </c>
      <c r="D2" s="20" t="s">
        <v>267</v>
      </c>
      <c r="E2" s="20" t="s">
        <v>268</v>
      </c>
      <c r="F2" s="20" t="s">
        <v>269</v>
      </c>
      <c r="G2" s="20" t="s">
        <v>270</v>
      </c>
      <c r="H2" s="30" t="s">
        <v>271</v>
      </c>
      <c r="I2" s="21" t="s">
        <v>272</v>
      </c>
      <c r="J2" s="21" t="s">
        <v>273</v>
      </c>
      <c r="K2" s="21" t="s">
        <v>274</v>
      </c>
      <c r="L2" s="21" t="s">
        <v>275</v>
      </c>
    </row>
    <row r="3" spans="1:12" s="15" customFormat="1" ht="26.25" customHeight="1">
      <c r="A3" s="33">
        <v>1</v>
      </c>
      <c r="B3" s="13" t="s">
        <v>12</v>
      </c>
      <c r="C3" s="33" t="s">
        <v>2</v>
      </c>
      <c r="D3" s="14"/>
      <c r="E3" s="13"/>
      <c r="F3" s="13"/>
      <c r="G3" s="13"/>
      <c r="H3" s="98">
        <v>5000</v>
      </c>
      <c r="I3" s="22"/>
      <c r="J3" s="23">
        <f aca="true" t="shared" si="0" ref="J3:J13">I3*1.2</f>
        <v>0</v>
      </c>
      <c r="K3" s="23">
        <f aca="true" t="shared" si="1" ref="K3:K13">H3*I3</f>
        <v>0</v>
      </c>
      <c r="L3" s="23">
        <f aca="true" t="shared" si="2" ref="L3:L13">K3*1.2</f>
        <v>0</v>
      </c>
    </row>
    <row r="4" spans="1:12" s="15" customFormat="1" ht="26.25" customHeight="1">
      <c r="A4" s="33">
        <v>2</v>
      </c>
      <c r="B4" s="13" t="s">
        <v>11</v>
      </c>
      <c r="C4" s="33" t="s">
        <v>2</v>
      </c>
      <c r="D4" s="14"/>
      <c r="E4" s="13"/>
      <c r="F4" s="13"/>
      <c r="G4" s="13"/>
      <c r="H4" s="98">
        <v>2500</v>
      </c>
      <c r="I4" s="22"/>
      <c r="J4" s="23">
        <f t="shared" si="0"/>
        <v>0</v>
      </c>
      <c r="K4" s="23">
        <f t="shared" si="1"/>
        <v>0</v>
      </c>
      <c r="L4" s="23">
        <f t="shared" si="2"/>
        <v>0</v>
      </c>
    </row>
    <row r="5" spans="1:12" s="15" customFormat="1" ht="26.25" customHeight="1">
      <c r="A5" s="33">
        <v>3</v>
      </c>
      <c r="B5" s="13" t="s">
        <v>10</v>
      </c>
      <c r="C5" s="33" t="s">
        <v>2</v>
      </c>
      <c r="D5" s="14"/>
      <c r="E5" s="13"/>
      <c r="F5" s="13"/>
      <c r="G5" s="13"/>
      <c r="H5" s="98">
        <v>2500</v>
      </c>
      <c r="I5" s="22"/>
      <c r="J5" s="23">
        <f t="shared" si="0"/>
        <v>0</v>
      </c>
      <c r="K5" s="23">
        <f t="shared" si="1"/>
        <v>0</v>
      </c>
      <c r="L5" s="23">
        <f t="shared" si="2"/>
        <v>0</v>
      </c>
    </row>
    <row r="6" spans="1:12" s="15" customFormat="1" ht="26.25" customHeight="1">
      <c r="A6" s="33">
        <v>4</v>
      </c>
      <c r="B6" s="13" t="s">
        <v>13</v>
      </c>
      <c r="C6" s="33" t="s">
        <v>2</v>
      </c>
      <c r="D6" s="14"/>
      <c r="E6" s="13"/>
      <c r="F6" s="13"/>
      <c r="G6" s="13"/>
      <c r="H6" s="98">
        <v>5000</v>
      </c>
      <c r="I6" s="22"/>
      <c r="J6" s="23">
        <f t="shared" si="0"/>
        <v>0</v>
      </c>
      <c r="K6" s="23">
        <f t="shared" si="1"/>
        <v>0</v>
      </c>
      <c r="L6" s="23">
        <f t="shared" si="2"/>
        <v>0</v>
      </c>
    </row>
    <row r="7" spans="1:12" s="15" customFormat="1" ht="26.25" customHeight="1">
      <c r="A7" s="33">
        <v>5</v>
      </c>
      <c r="B7" s="13" t="s">
        <v>14</v>
      </c>
      <c r="C7" s="33" t="s">
        <v>2</v>
      </c>
      <c r="D7" s="14"/>
      <c r="E7" s="13"/>
      <c r="F7" s="13"/>
      <c r="G7" s="13"/>
      <c r="H7" s="98">
        <v>5000</v>
      </c>
      <c r="I7" s="22"/>
      <c r="J7" s="23">
        <f t="shared" si="0"/>
        <v>0</v>
      </c>
      <c r="K7" s="23">
        <f t="shared" si="1"/>
        <v>0</v>
      </c>
      <c r="L7" s="23">
        <f t="shared" si="2"/>
        <v>0</v>
      </c>
    </row>
    <row r="8" spans="1:12" s="15" customFormat="1" ht="26.25" customHeight="1">
      <c r="A8" s="33">
        <v>6</v>
      </c>
      <c r="B8" s="13" t="s">
        <v>15</v>
      </c>
      <c r="C8" s="33" t="s">
        <v>2</v>
      </c>
      <c r="D8" s="14"/>
      <c r="E8" s="13"/>
      <c r="F8" s="13"/>
      <c r="G8" s="13"/>
      <c r="H8" s="98">
        <v>20000</v>
      </c>
      <c r="I8" s="22"/>
      <c r="J8" s="23">
        <f t="shared" si="0"/>
        <v>0</v>
      </c>
      <c r="K8" s="23">
        <f t="shared" si="1"/>
        <v>0</v>
      </c>
      <c r="L8" s="23">
        <f t="shared" si="2"/>
        <v>0</v>
      </c>
    </row>
    <row r="9" spans="1:12" s="15" customFormat="1" ht="26.25" customHeight="1">
      <c r="A9" s="33">
        <v>7</v>
      </c>
      <c r="B9" s="13" t="s">
        <v>16</v>
      </c>
      <c r="C9" s="33" t="s">
        <v>2</v>
      </c>
      <c r="D9" s="14"/>
      <c r="E9" s="13"/>
      <c r="F9" s="13"/>
      <c r="G9" s="13"/>
      <c r="H9" s="98">
        <v>10000</v>
      </c>
      <c r="I9" s="22"/>
      <c r="J9" s="23">
        <f t="shared" si="0"/>
        <v>0</v>
      </c>
      <c r="K9" s="23">
        <f t="shared" si="1"/>
        <v>0</v>
      </c>
      <c r="L9" s="23">
        <f t="shared" si="2"/>
        <v>0</v>
      </c>
    </row>
    <row r="10" spans="1:12" s="15" customFormat="1" ht="26.25" customHeight="1">
      <c r="A10" s="33">
        <v>8</v>
      </c>
      <c r="B10" s="13" t="s">
        <v>17</v>
      </c>
      <c r="C10" s="33" t="s">
        <v>2</v>
      </c>
      <c r="D10" s="14"/>
      <c r="E10" s="13"/>
      <c r="F10" s="13"/>
      <c r="G10" s="13"/>
      <c r="H10" s="98">
        <v>25000</v>
      </c>
      <c r="I10" s="22"/>
      <c r="J10" s="23">
        <f t="shared" si="0"/>
        <v>0</v>
      </c>
      <c r="K10" s="23">
        <f t="shared" si="1"/>
        <v>0</v>
      </c>
      <c r="L10" s="23">
        <f t="shared" si="2"/>
        <v>0</v>
      </c>
    </row>
    <row r="11" spans="1:12" s="15" customFormat="1" ht="26.25" customHeight="1">
      <c r="A11" s="33">
        <v>9</v>
      </c>
      <c r="B11" s="13" t="s">
        <v>9</v>
      </c>
      <c r="C11" s="33" t="s">
        <v>2</v>
      </c>
      <c r="D11" s="14"/>
      <c r="E11" s="13"/>
      <c r="F11" s="13"/>
      <c r="G11" s="13"/>
      <c r="H11" s="98">
        <v>5000</v>
      </c>
      <c r="I11" s="22"/>
      <c r="J11" s="23">
        <f t="shared" si="0"/>
        <v>0</v>
      </c>
      <c r="K11" s="23">
        <f t="shared" si="1"/>
        <v>0</v>
      </c>
      <c r="L11" s="23">
        <f t="shared" si="2"/>
        <v>0</v>
      </c>
    </row>
    <row r="12" spans="1:12" s="15" customFormat="1" ht="26.25" customHeight="1">
      <c r="A12" s="33">
        <v>10</v>
      </c>
      <c r="B12" s="13" t="s">
        <v>183</v>
      </c>
      <c r="C12" s="33" t="s">
        <v>2</v>
      </c>
      <c r="D12" s="14"/>
      <c r="E12" s="13"/>
      <c r="F12" s="13"/>
      <c r="G12" s="13"/>
      <c r="H12" s="98">
        <v>5000</v>
      </c>
      <c r="I12" s="22"/>
      <c r="J12" s="23">
        <f t="shared" si="0"/>
        <v>0</v>
      </c>
      <c r="K12" s="23">
        <f t="shared" si="1"/>
        <v>0</v>
      </c>
      <c r="L12" s="23">
        <f t="shared" si="2"/>
        <v>0</v>
      </c>
    </row>
    <row r="13" spans="1:12" s="15" customFormat="1" ht="26.25" customHeight="1">
      <c r="A13" s="33">
        <v>11</v>
      </c>
      <c r="B13" s="13" t="s">
        <v>171</v>
      </c>
      <c r="C13" s="33" t="s">
        <v>2</v>
      </c>
      <c r="D13" s="14"/>
      <c r="E13" s="13"/>
      <c r="F13" s="13"/>
      <c r="G13" s="13"/>
      <c r="H13" s="98">
        <v>5000</v>
      </c>
      <c r="I13" s="22"/>
      <c r="J13" s="23">
        <f t="shared" si="0"/>
        <v>0</v>
      </c>
      <c r="K13" s="23">
        <f t="shared" si="1"/>
        <v>0</v>
      </c>
      <c r="L13" s="23">
        <f t="shared" si="2"/>
        <v>0</v>
      </c>
    </row>
    <row r="14" spans="1:12" s="16" customFormat="1" ht="26.25" customHeight="1">
      <c r="A14" s="25"/>
      <c r="B14" s="26"/>
      <c r="C14" s="25"/>
      <c r="D14" s="25"/>
      <c r="E14" s="25"/>
      <c r="F14" s="25"/>
      <c r="G14" s="25"/>
      <c r="H14" s="31"/>
      <c r="I14" s="25"/>
      <c r="J14" s="24" t="s">
        <v>276</v>
      </c>
      <c r="K14" s="24">
        <f>SUM(K3:K13)</f>
        <v>0</v>
      </c>
      <c r="L14" s="27">
        <f>SUM(L3:L13)</f>
        <v>0</v>
      </c>
    </row>
    <row r="15" spans="1:4" s="15" customFormat="1" ht="15.75">
      <c r="A15" s="17"/>
      <c r="C15" s="17"/>
      <c r="D15" s="18"/>
    </row>
    <row r="16" spans="1:4" s="15" customFormat="1" ht="15.75">
      <c r="A16" s="17"/>
      <c r="C16" s="17"/>
      <c r="D16" s="18"/>
    </row>
    <row r="17" spans="1:4" s="15" customFormat="1" ht="15.75">
      <c r="A17" s="17"/>
      <c r="C17" s="17"/>
      <c r="D17" s="18"/>
    </row>
    <row r="18" spans="1:4" s="15" customFormat="1" ht="15.75">
      <c r="A18" s="17"/>
      <c r="C18" s="17"/>
      <c r="D18" s="18"/>
    </row>
    <row r="19" spans="1:4" s="15" customFormat="1" ht="15.75">
      <c r="A19" s="17"/>
      <c r="C19" s="17"/>
      <c r="D19" s="18"/>
    </row>
    <row r="20" spans="1:4" s="15" customFormat="1" ht="15.75">
      <c r="A20" s="17"/>
      <c r="C20" s="17"/>
      <c r="D20" s="18"/>
    </row>
    <row r="21" spans="1:4" s="15" customFormat="1" ht="15.75">
      <c r="A21" s="17"/>
      <c r="C21" s="17"/>
      <c r="D21" s="18"/>
    </row>
    <row r="22" spans="3:4" s="15" customFormat="1" ht="15.75">
      <c r="C22" s="17"/>
      <c r="D22" s="18"/>
    </row>
    <row r="23" spans="1:4" s="15" customFormat="1" ht="15.75">
      <c r="A23" s="17"/>
      <c r="C23" s="17"/>
      <c r="D23" s="18"/>
    </row>
  </sheetData>
  <sheetProtection/>
  <protectedRanges>
    <protectedRange sqref="I2" name="Range2"/>
  </protectedRange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X110"/>
  <sheetViews>
    <sheetView zoomScalePageLayoutView="0" workbookViewId="0" topLeftCell="A1">
      <selection activeCell="I33" sqref="I33"/>
    </sheetView>
  </sheetViews>
  <sheetFormatPr defaultColWidth="9.140625" defaultRowHeight="12.75"/>
  <cols>
    <col min="1" max="1" width="7.8515625" style="25" customWidth="1"/>
    <col min="2" max="2" width="35.57421875" style="3" customWidth="1"/>
    <col min="3" max="3" width="8.57421875" style="3" customWidth="1"/>
    <col min="4" max="5" width="17.8515625" style="3" customWidth="1"/>
    <col min="6" max="6" width="12.00390625" style="3" customWidth="1"/>
    <col min="7" max="7" width="13.421875" style="3" customWidth="1"/>
    <col min="8" max="8" width="15.00390625" style="3" customWidth="1"/>
    <col min="9" max="9" width="9.140625" style="3" customWidth="1"/>
    <col min="10" max="10" width="8.57421875" style="3" customWidth="1"/>
    <col min="11" max="12" width="13.8515625" style="3" customWidth="1"/>
    <col min="13" max="16384" width="9.140625" style="3" customWidth="1"/>
  </cols>
  <sheetData>
    <row r="1" spans="1:8" ht="33" customHeight="1">
      <c r="A1" s="63" t="s">
        <v>166</v>
      </c>
      <c r="B1" s="2" t="s">
        <v>228</v>
      </c>
      <c r="C1" s="2"/>
      <c r="D1" s="2"/>
      <c r="E1" s="2"/>
      <c r="H1" s="2"/>
    </row>
    <row r="2" spans="1:12" ht="63">
      <c r="A2" s="28" t="s">
        <v>277</v>
      </c>
      <c r="B2" s="4" t="s">
        <v>0</v>
      </c>
      <c r="C2" s="20" t="s">
        <v>1</v>
      </c>
      <c r="D2" s="20" t="s">
        <v>267</v>
      </c>
      <c r="E2" s="20" t="s">
        <v>268</v>
      </c>
      <c r="F2" s="20" t="s">
        <v>269</v>
      </c>
      <c r="G2" s="20" t="s">
        <v>270</v>
      </c>
      <c r="H2" s="30" t="s">
        <v>271</v>
      </c>
      <c r="I2" s="21" t="s">
        <v>272</v>
      </c>
      <c r="J2" s="21" t="s">
        <v>273</v>
      </c>
      <c r="K2" s="21" t="s">
        <v>274</v>
      </c>
      <c r="L2" s="21" t="s">
        <v>275</v>
      </c>
    </row>
    <row r="3" spans="1:12" ht="45">
      <c r="A3" s="19">
        <v>1</v>
      </c>
      <c r="B3" s="8" t="s">
        <v>110</v>
      </c>
      <c r="C3" s="34" t="s">
        <v>2</v>
      </c>
      <c r="D3" s="34"/>
      <c r="E3" s="8"/>
      <c r="F3" s="8"/>
      <c r="G3" s="8"/>
      <c r="H3" s="98">
        <v>2500</v>
      </c>
      <c r="I3" s="11"/>
      <c r="J3" s="11">
        <f>I3*1.2</f>
        <v>0</v>
      </c>
      <c r="K3" s="11">
        <f>H3*I3</f>
        <v>0</v>
      </c>
      <c r="L3" s="11">
        <f>H3*J3</f>
        <v>0</v>
      </c>
    </row>
    <row r="4" spans="1:12" ht="35.25" customHeight="1">
      <c r="A4" s="3"/>
      <c r="B4" s="26"/>
      <c r="C4" s="25"/>
      <c r="D4" s="25"/>
      <c r="E4" s="25"/>
      <c r="F4" s="25"/>
      <c r="G4" s="25"/>
      <c r="H4" s="31"/>
      <c r="I4" s="25"/>
      <c r="J4" s="24" t="s">
        <v>276</v>
      </c>
      <c r="K4" s="24">
        <f>SUM(K3)</f>
        <v>0</v>
      </c>
      <c r="L4" s="27">
        <f>SUM(L3)</f>
        <v>0</v>
      </c>
    </row>
    <row r="5" spans="1:24" ht="15.75">
      <c r="A5" s="17"/>
      <c r="B5" s="18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s="15" customFormat="1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s="15" customFormat="1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s="15" customFormat="1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s="15" customFormat="1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s="15" customFormat="1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s="15" customFormat="1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s="15" customFormat="1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s="15" customFormat="1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s="15" customFormat="1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s="15" customFormat="1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ht="15">
      <c r="A16" s="3"/>
    </row>
    <row r="17" ht="15">
      <c r="A17" s="3"/>
    </row>
    <row r="18" ht="15">
      <c r="A18" s="3"/>
    </row>
    <row r="19" ht="15">
      <c r="A19" s="3"/>
    </row>
    <row r="20" ht="15">
      <c r="A20" s="3"/>
    </row>
    <row r="21" ht="15">
      <c r="A21" s="3"/>
    </row>
    <row r="22" ht="15">
      <c r="A22" s="3"/>
    </row>
    <row r="23" ht="15">
      <c r="A23" s="3"/>
    </row>
    <row r="24" ht="15">
      <c r="A24" s="3"/>
    </row>
    <row r="25" ht="15">
      <c r="A25" s="3"/>
    </row>
    <row r="26" ht="15">
      <c r="A26" s="3"/>
    </row>
    <row r="27" ht="15">
      <c r="A27" s="3"/>
    </row>
    <row r="28" ht="15">
      <c r="A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  <row r="60" ht="15">
      <c r="A60" s="3"/>
    </row>
    <row r="61" ht="15">
      <c r="A61" s="3"/>
    </row>
    <row r="62" ht="15">
      <c r="A62" s="3"/>
    </row>
    <row r="63" ht="15">
      <c r="A63" s="3"/>
    </row>
    <row r="64" ht="15">
      <c r="A64" s="3"/>
    </row>
    <row r="65" ht="15">
      <c r="A65" s="3"/>
    </row>
    <row r="66" ht="15">
      <c r="A66" s="3"/>
    </row>
    <row r="67" ht="15">
      <c r="A67" s="3"/>
    </row>
    <row r="68" ht="15">
      <c r="A68" s="3"/>
    </row>
    <row r="69" ht="15">
      <c r="A69" s="3"/>
    </row>
    <row r="70" ht="15">
      <c r="A70" s="3"/>
    </row>
    <row r="71" ht="15">
      <c r="A71" s="3"/>
    </row>
    <row r="72" ht="15">
      <c r="A72" s="3"/>
    </row>
    <row r="73" ht="15">
      <c r="A73" s="3"/>
    </row>
    <row r="74" ht="15">
      <c r="A74" s="3"/>
    </row>
    <row r="75" ht="15">
      <c r="A75" s="3"/>
    </row>
    <row r="76" ht="15">
      <c r="A76" s="3"/>
    </row>
    <row r="77" ht="15">
      <c r="A77" s="3"/>
    </row>
    <row r="78" ht="15">
      <c r="A78" s="3"/>
    </row>
    <row r="79" ht="15">
      <c r="A79" s="3"/>
    </row>
    <row r="80" ht="15">
      <c r="A80" s="3"/>
    </row>
    <row r="81" ht="15">
      <c r="A81" s="3"/>
    </row>
    <row r="82" ht="15">
      <c r="A82" s="3"/>
    </row>
    <row r="83" ht="15">
      <c r="A83" s="3"/>
    </row>
    <row r="84" ht="15">
      <c r="A84" s="3"/>
    </row>
    <row r="85" ht="15">
      <c r="A85" s="3"/>
    </row>
    <row r="86" ht="15">
      <c r="A86" s="3"/>
    </row>
    <row r="87" ht="15">
      <c r="A87" s="3"/>
    </row>
    <row r="88" ht="15">
      <c r="A88" s="3"/>
    </row>
    <row r="89" ht="15">
      <c r="A89" s="3"/>
    </row>
    <row r="90" ht="15">
      <c r="A90" s="3"/>
    </row>
    <row r="91" ht="15">
      <c r="A91" s="3"/>
    </row>
    <row r="92" ht="15">
      <c r="A92" s="3"/>
    </row>
    <row r="93" ht="15">
      <c r="A93" s="3"/>
    </row>
    <row r="94" ht="15">
      <c r="A94" s="3"/>
    </row>
    <row r="95" ht="15">
      <c r="A95" s="3"/>
    </row>
    <row r="96" ht="15">
      <c r="A96" s="3"/>
    </row>
    <row r="97" ht="15">
      <c r="A97" s="3"/>
    </row>
    <row r="98" ht="15">
      <c r="A98" s="3"/>
    </row>
    <row r="99" ht="15">
      <c r="A99" s="3"/>
    </row>
    <row r="100" ht="15">
      <c r="A100" s="3"/>
    </row>
    <row r="101" ht="15">
      <c r="A101" s="3"/>
    </row>
    <row r="102" ht="15">
      <c r="A102" s="3"/>
    </row>
    <row r="103" ht="15">
      <c r="A103" s="3"/>
    </row>
    <row r="104" ht="15">
      <c r="A104" s="3"/>
    </row>
    <row r="105" ht="15">
      <c r="A105" s="3"/>
    </row>
    <row r="106" ht="15">
      <c r="A106" s="3"/>
    </row>
    <row r="107" ht="15">
      <c r="A107" s="3"/>
    </row>
    <row r="108" ht="15">
      <c r="A108" s="3"/>
    </row>
    <row r="109" ht="15">
      <c r="A109" s="3"/>
    </row>
    <row r="110" ht="15">
      <c r="A110" s="3"/>
    </row>
  </sheetData>
  <sheetProtection/>
  <protectedRanges>
    <protectedRange sqref="I2" name="Range2_1"/>
  </protectedRange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37">
      <selection activeCell="H3" sqref="H3:H61"/>
    </sheetView>
  </sheetViews>
  <sheetFormatPr defaultColWidth="9.140625" defaultRowHeight="12.75"/>
  <cols>
    <col min="1" max="1" width="7.140625" style="66" customWidth="1"/>
    <col min="2" max="2" width="40.28125" style="25" customWidth="1"/>
    <col min="3" max="3" width="8.57421875" style="66" customWidth="1"/>
    <col min="4" max="4" width="17.7109375" style="25" customWidth="1"/>
    <col min="5" max="5" width="18.421875" style="25" customWidth="1"/>
    <col min="6" max="6" width="12.421875" style="25" customWidth="1"/>
    <col min="7" max="7" width="14.28125" style="25" customWidth="1"/>
    <col min="8" max="8" width="15.421875" style="31" customWidth="1"/>
    <col min="9" max="9" width="9.421875" style="25" customWidth="1"/>
    <col min="10" max="10" width="9.140625" style="25" customWidth="1"/>
    <col min="11" max="12" width="12.28125" style="25" customWidth="1"/>
    <col min="13" max="16384" width="9.140625" style="25" customWidth="1"/>
  </cols>
  <sheetData>
    <row r="1" spans="1:5" ht="38.25" customHeight="1">
      <c r="A1" s="63" t="s">
        <v>167</v>
      </c>
      <c r="B1" s="106" t="s">
        <v>421</v>
      </c>
      <c r="C1" s="106"/>
      <c r="D1" s="106"/>
      <c r="E1" s="106"/>
    </row>
    <row r="2" spans="1:12" s="3" customFormat="1" ht="63">
      <c r="A2" s="28" t="s">
        <v>277</v>
      </c>
      <c r="B2" s="4" t="s">
        <v>0</v>
      </c>
      <c r="C2" s="20" t="s">
        <v>1</v>
      </c>
      <c r="D2" s="20" t="s">
        <v>267</v>
      </c>
      <c r="E2" s="20" t="s">
        <v>268</v>
      </c>
      <c r="F2" s="20" t="s">
        <v>269</v>
      </c>
      <c r="G2" s="20" t="s">
        <v>270</v>
      </c>
      <c r="H2" s="30" t="s">
        <v>271</v>
      </c>
      <c r="I2" s="21" t="s">
        <v>272</v>
      </c>
      <c r="J2" s="21" t="s">
        <v>273</v>
      </c>
      <c r="K2" s="21" t="s">
        <v>274</v>
      </c>
      <c r="L2" s="21" t="s">
        <v>275</v>
      </c>
    </row>
    <row r="3" spans="1:12" ht="15.75">
      <c r="A3" s="86">
        <v>1</v>
      </c>
      <c r="B3" s="7" t="s">
        <v>347</v>
      </c>
      <c r="C3" s="19" t="s">
        <v>2</v>
      </c>
      <c r="D3" s="6"/>
      <c r="E3" s="6"/>
      <c r="F3" s="6"/>
      <c r="G3" s="6"/>
      <c r="H3" s="87">
        <v>300</v>
      </c>
      <c r="I3" s="11"/>
      <c r="J3" s="11">
        <f>I3*1.2</f>
        <v>0</v>
      </c>
      <c r="K3" s="11">
        <f>H3*I3</f>
        <v>0</v>
      </c>
      <c r="L3" s="11">
        <f>H3*J3</f>
        <v>0</v>
      </c>
    </row>
    <row r="4" spans="1:12" ht="30">
      <c r="A4" s="19"/>
      <c r="B4" s="6" t="s">
        <v>356</v>
      </c>
      <c r="C4" s="19"/>
      <c r="D4" s="6"/>
      <c r="E4" s="6"/>
      <c r="F4" s="6"/>
      <c r="G4" s="6"/>
      <c r="H4" s="87"/>
      <c r="I4" s="6"/>
      <c r="J4" s="6"/>
      <c r="K4" s="6"/>
      <c r="L4" s="6"/>
    </row>
    <row r="5" spans="1:12" ht="30">
      <c r="A5" s="19"/>
      <c r="B5" s="6" t="s">
        <v>357</v>
      </c>
      <c r="C5" s="19"/>
      <c r="D5" s="6"/>
      <c r="E5" s="6"/>
      <c r="F5" s="6"/>
      <c r="G5" s="6"/>
      <c r="H5" s="87"/>
      <c r="I5" s="6"/>
      <c r="J5" s="6"/>
      <c r="K5" s="6"/>
      <c r="L5" s="6"/>
    </row>
    <row r="6" spans="1:12" ht="15">
      <c r="A6" s="19"/>
      <c r="B6" s="6" t="s">
        <v>358</v>
      </c>
      <c r="C6" s="19"/>
      <c r="D6" s="6"/>
      <c r="E6" s="6"/>
      <c r="F6" s="6"/>
      <c r="G6" s="6"/>
      <c r="H6" s="87"/>
      <c r="I6" s="6"/>
      <c r="J6" s="6"/>
      <c r="K6" s="6"/>
      <c r="L6" s="6"/>
    </row>
    <row r="7" spans="1:12" ht="30">
      <c r="A7" s="19"/>
      <c r="B7" s="6" t="s">
        <v>359</v>
      </c>
      <c r="C7" s="19"/>
      <c r="D7" s="6"/>
      <c r="E7" s="6"/>
      <c r="F7" s="6"/>
      <c r="G7" s="6"/>
      <c r="H7" s="87"/>
      <c r="I7" s="6"/>
      <c r="J7" s="6"/>
      <c r="K7" s="6"/>
      <c r="L7" s="6"/>
    </row>
    <row r="8" spans="1:12" ht="15">
      <c r="A8" s="19"/>
      <c r="B8" s="6" t="s">
        <v>360</v>
      </c>
      <c r="C8" s="19"/>
      <c r="D8" s="6"/>
      <c r="E8" s="6"/>
      <c r="F8" s="6"/>
      <c r="G8" s="6"/>
      <c r="H8" s="87"/>
      <c r="I8" s="6"/>
      <c r="J8" s="6"/>
      <c r="K8" s="6"/>
      <c r="L8" s="6"/>
    </row>
    <row r="9" spans="1:12" ht="15">
      <c r="A9" s="19"/>
      <c r="B9" s="6" t="s">
        <v>119</v>
      </c>
      <c r="C9" s="19"/>
      <c r="D9" s="6"/>
      <c r="E9" s="6"/>
      <c r="F9" s="6"/>
      <c r="G9" s="6"/>
      <c r="H9" s="87"/>
      <c r="I9" s="6"/>
      <c r="J9" s="6"/>
      <c r="K9" s="6"/>
      <c r="L9" s="6"/>
    </row>
    <row r="10" spans="1:12" ht="15">
      <c r="A10" s="19"/>
      <c r="B10" s="6" t="s">
        <v>118</v>
      </c>
      <c r="C10" s="19"/>
      <c r="D10" s="6"/>
      <c r="E10" s="6"/>
      <c r="F10" s="6"/>
      <c r="G10" s="6"/>
      <c r="H10" s="87"/>
      <c r="I10" s="6"/>
      <c r="J10" s="6"/>
      <c r="K10" s="6"/>
      <c r="L10" s="6"/>
    </row>
    <row r="11" spans="1:12" ht="15">
      <c r="A11" s="19"/>
      <c r="B11" s="6" t="s">
        <v>355</v>
      </c>
      <c r="C11" s="19"/>
      <c r="D11" s="6"/>
      <c r="E11" s="6"/>
      <c r="F11" s="6"/>
      <c r="G11" s="6"/>
      <c r="H11" s="87"/>
      <c r="I11" s="6"/>
      <c r="J11" s="6"/>
      <c r="K11" s="6"/>
      <c r="L11" s="6"/>
    </row>
    <row r="12" spans="1:12" s="26" customFormat="1" ht="15.75">
      <c r="A12" s="86">
        <v>2</v>
      </c>
      <c r="B12" s="7" t="s">
        <v>348</v>
      </c>
      <c r="C12" s="19" t="s">
        <v>2</v>
      </c>
      <c r="D12" s="7"/>
      <c r="E12" s="7"/>
      <c r="F12" s="7"/>
      <c r="G12" s="7"/>
      <c r="H12" s="87">
        <v>750</v>
      </c>
      <c r="I12" s="11"/>
      <c r="J12" s="11">
        <f>I12*1.2</f>
        <v>0</v>
      </c>
      <c r="K12" s="11">
        <f>H12*I12</f>
        <v>0</v>
      </c>
      <c r="L12" s="11">
        <f>H12*J12</f>
        <v>0</v>
      </c>
    </row>
    <row r="13" spans="1:12" ht="30">
      <c r="A13" s="19"/>
      <c r="B13" s="6" t="s">
        <v>361</v>
      </c>
      <c r="C13" s="19"/>
      <c r="D13" s="6"/>
      <c r="E13" s="6"/>
      <c r="F13" s="6"/>
      <c r="G13" s="6"/>
      <c r="H13" s="87"/>
      <c r="I13" s="6"/>
      <c r="J13" s="6"/>
      <c r="K13" s="6"/>
      <c r="L13" s="6"/>
    </row>
    <row r="14" spans="1:12" ht="30">
      <c r="A14" s="19"/>
      <c r="B14" s="6" t="s">
        <v>362</v>
      </c>
      <c r="C14" s="19"/>
      <c r="D14" s="6"/>
      <c r="E14" s="6"/>
      <c r="F14" s="6"/>
      <c r="G14" s="6"/>
      <c r="H14" s="87"/>
      <c r="I14" s="6"/>
      <c r="J14" s="6"/>
      <c r="K14" s="6"/>
      <c r="L14" s="6"/>
    </row>
    <row r="15" spans="1:12" ht="15">
      <c r="A15" s="19"/>
      <c r="B15" s="6" t="s">
        <v>363</v>
      </c>
      <c r="C15" s="19"/>
      <c r="D15" s="6"/>
      <c r="E15" s="6"/>
      <c r="F15" s="6"/>
      <c r="G15" s="6"/>
      <c r="H15" s="87"/>
      <c r="I15" s="6"/>
      <c r="J15" s="6"/>
      <c r="K15" s="6"/>
      <c r="L15" s="6"/>
    </row>
    <row r="16" spans="1:12" ht="15">
      <c r="A16" s="19"/>
      <c r="B16" s="6" t="s">
        <v>364</v>
      </c>
      <c r="C16" s="19"/>
      <c r="D16" s="6"/>
      <c r="E16" s="6"/>
      <c r="F16" s="6"/>
      <c r="G16" s="6"/>
      <c r="H16" s="87"/>
      <c r="I16" s="6"/>
      <c r="J16" s="6"/>
      <c r="K16" s="6"/>
      <c r="L16" s="6"/>
    </row>
    <row r="17" spans="1:12" ht="15">
      <c r="A17" s="19"/>
      <c r="B17" s="6" t="s">
        <v>365</v>
      </c>
      <c r="C17" s="19"/>
      <c r="D17" s="6"/>
      <c r="E17" s="6"/>
      <c r="F17" s="6"/>
      <c r="G17" s="6"/>
      <c r="H17" s="87"/>
      <c r="I17" s="6"/>
      <c r="J17" s="6"/>
      <c r="K17" s="6"/>
      <c r="L17" s="6"/>
    </row>
    <row r="18" spans="1:12" ht="15">
      <c r="A18" s="19"/>
      <c r="B18" s="6" t="s">
        <v>366</v>
      </c>
      <c r="C18" s="19"/>
      <c r="D18" s="6"/>
      <c r="E18" s="6"/>
      <c r="F18" s="6"/>
      <c r="G18" s="6"/>
      <c r="H18" s="87"/>
      <c r="I18" s="6"/>
      <c r="J18" s="6"/>
      <c r="K18" s="6"/>
      <c r="L18" s="6"/>
    </row>
    <row r="19" spans="1:12" ht="15">
      <c r="A19" s="19"/>
      <c r="B19" s="6" t="s">
        <v>367</v>
      </c>
      <c r="C19" s="19"/>
      <c r="D19" s="6"/>
      <c r="E19" s="6"/>
      <c r="F19" s="6"/>
      <c r="G19" s="6"/>
      <c r="H19" s="87"/>
      <c r="I19" s="6"/>
      <c r="J19" s="6"/>
      <c r="K19" s="6"/>
      <c r="L19" s="6"/>
    </row>
    <row r="20" spans="1:12" ht="15">
      <c r="A20" s="19"/>
      <c r="B20" s="6" t="s">
        <v>368</v>
      </c>
      <c r="C20" s="19"/>
      <c r="D20" s="6"/>
      <c r="E20" s="6"/>
      <c r="F20" s="6"/>
      <c r="G20" s="6"/>
      <c r="H20" s="87"/>
      <c r="I20" s="6"/>
      <c r="J20" s="6"/>
      <c r="K20" s="6"/>
      <c r="L20" s="6"/>
    </row>
    <row r="21" spans="1:12" s="26" customFormat="1" ht="15.75">
      <c r="A21" s="86">
        <v>3</v>
      </c>
      <c r="B21" s="7" t="s">
        <v>349</v>
      </c>
      <c r="C21" s="19" t="s">
        <v>2</v>
      </c>
      <c r="D21" s="7"/>
      <c r="E21" s="7"/>
      <c r="F21" s="7"/>
      <c r="G21" s="7"/>
      <c r="H21" s="87">
        <v>150</v>
      </c>
      <c r="I21" s="11"/>
      <c r="J21" s="11">
        <f>I21*1.2</f>
        <v>0</v>
      </c>
      <c r="K21" s="11">
        <f>H21*I21</f>
        <v>0</v>
      </c>
      <c r="L21" s="11">
        <f>H21*J21</f>
        <v>0</v>
      </c>
    </row>
    <row r="22" spans="1:12" ht="30">
      <c r="A22" s="19"/>
      <c r="B22" s="6" t="s">
        <v>369</v>
      </c>
      <c r="C22" s="19"/>
      <c r="D22" s="6"/>
      <c r="E22" s="6"/>
      <c r="F22" s="6"/>
      <c r="G22" s="6"/>
      <c r="H22" s="87"/>
      <c r="I22" s="6"/>
      <c r="J22" s="6"/>
      <c r="K22" s="6"/>
      <c r="L22" s="6"/>
    </row>
    <row r="23" spans="1:12" ht="30">
      <c r="A23" s="19"/>
      <c r="B23" s="6" t="s">
        <v>370</v>
      </c>
      <c r="C23" s="19"/>
      <c r="D23" s="6"/>
      <c r="E23" s="6"/>
      <c r="F23" s="6"/>
      <c r="G23" s="6"/>
      <c r="H23" s="87"/>
      <c r="I23" s="6"/>
      <c r="J23" s="6"/>
      <c r="K23" s="6"/>
      <c r="L23" s="6"/>
    </row>
    <row r="24" spans="1:12" ht="45">
      <c r="A24" s="19"/>
      <c r="B24" s="6" t="s">
        <v>371</v>
      </c>
      <c r="C24" s="19"/>
      <c r="D24" s="6"/>
      <c r="E24" s="6"/>
      <c r="F24" s="6"/>
      <c r="G24" s="6"/>
      <c r="H24" s="87"/>
      <c r="I24" s="6"/>
      <c r="J24" s="6"/>
      <c r="K24" s="6"/>
      <c r="L24" s="6"/>
    </row>
    <row r="25" spans="1:12" ht="45">
      <c r="A25" s="19"/>
      <c r="B25" s="6" t="s">
        <v>372</v>
      </c>
      <c r="C25" s="19"/>
      <c r="D25" s="6"/>
      <c r="E25" s="6"/>
      <c r="F25" s="6"/>
      <c r="G25" s="6"/>
      <c r="H25" s="87"/>
      <c r="I25" s="6"/>
      <c r="J25" s="6"/>
      <c r="K25" s="6"/>
      <c r="L25" s="6"/>
    </row>
    <row r="26" spans="1:12" ht="45">
      <c r="A26" s="19"/>
      <c r="B26" s="6" t="s">
        <v>373</v>
      </c>
      <c r="C26" s="19"/>
      <c r="D26" s="6"/>
      <c r="E26" s="6"/>
      <c r="F26" s="6"/>
      <c r="G26" s="6"/>
      <c r="H26" s="87"/>
      <c r="I26" s="6"/>
      <c r="J26" s="6"/>
      <c r="K26" s="6"/>
      <c r="L26" s="6"/>
    </row>
    <row r="27" spans="1:12" ht="15">
      <c r="A27" s="19"/>
      <c r="B27" s="54" t="s">
        <v>416</v>
      </c>
      <c r="C27" s="19"/>
      <c r="D27" s="6"/>
      <c r="E27" s="6"/>
      <c r="F27" s="6"/>
      <c r="G27" s="6"/>
      <c r="H27" s="87"/>
      <c r="I27" s="6"/>
      <c r="J27" s="6"/>
      <c r="K27" s="6"/>
      <c r="L27" s="6"/>
    </row>
    <row r="28" spans="1:12" s="26" customFormat="1" ht="15.75">
      <c r="A28" s="86">
        <v>4</v>
      </c>
      <c r="B28" s="7" t="s">
        <v>350</v>
      </c>
      <c r="C28" s="19" t="s">
        <v>2</v>
      </c>
      <c r="D28" s="7"/>
      <c r="E28" s="7"/>
      <c r="F28" s="7"/>
      <c r="G28" s="7"/>
      <c r="H28" s="87">
        <v>50</v>
      </c>
      <c r="I28" s="11"/>
      <c r="J28" s="11">
        <f>I28*1.2</f>
        <v>0</v>
      </c>
      <c r="K28" s="11">
        <f>H28*I28</f>
        <v>0</v>
      </c>
      <c r="L28" s="11">
        <f>H28*J28</f>
        <v>0</v>
      </c>
    </row>
    <row r="29" spans="1:12" ht="30">
      <c r="A29" s="19"/>
      <c r="B29" s="6" t="s">
        <v>374</v>
      </c>
      <c r="C29" s="19"/>
      <c r="D29" s="6"/>
      <c r="E29" s="6"/>
      <c r="F29" s="6"/>
      <c r="G29" s="6"/>
      <c r="H29" s="87"/>
      <c r="I29" s="6"/>
      <c r="J29" s="6"/>
      <c r="K29" s="6"/>
      <c r="L29" s="6"/>
    </row>
    <row r="30" spans="1:12" ht="30">
      <c r="A30" s="19"/>
      <c r="B30" s="6" t="s">
        <v>375</v>
      </c>
      <c r="C30" s="19"/>
      <c r="D30" s="6"/>
      <c r="E30" s="6"/>
      <c r="F30" s="6"/>
      <c r="G30" s="6"/>
      <c r="H30" s="87"/>
      <c r="I30" s="6"/>
      <c r="J30" s="6"/>
      <c r="K30" s="6"/>
      <c r="L30" s="6"/>
    </row>
    <row r="31" spans="1:12" ht="15">
      <c r="A31" s="19"/>
      <c r="B31" s="6" t="s">
        <v>376</v>
      </c>
      <c r="C31" s="19"/>
      <c r="D31" s="6"/>
      <c r="E31" s="6"/>
      <c r="F31" s="6"/>
      <c r="G31" s="6"/>
      <c r="H31" s="87"/>
      <c r="I31" s="6"/>
      <c r="J31" s="6"/>
      <c r="K31" s="6"/>
      <c r="L31" s="6"/>
    </row>
    <row r="32" spans="1:12" ht="30">
      <c r="A32" s="19"/>
      <c r="B32" s="6" t="s">
        <v>377</v>
      </c>
      <c r="C32" s="19"/>
      <c r="D32" s="6"/>
      <c r="E32" s="6"/>
      <c r="F32" s="6"/>
      <c r="G32" s="6"/>
      <c r="H32" s="87"/>
      <c r="I32" s="6"/>
      <c r="J32" s="6"/>
      <c r="K32" s="6"/>
      <c r="L32" s="6"/>
    </row>
    <row r="33" spans="1:12" ht="15">
      <c r="A33" s="19"/>
      <c r="B33" s="54" t="s">
        <v>417</v>
      </c>
      <c r="C33" s="19"/>
      <c r="D33" s="6"/>
      <c r="E33" s="6"/>
      <c r="F33" s="6"/>
      <c r="G33" s="6"/>
      <c r="H33" s="87"/>
      <c r="I33" s="6"/>
      <c r="J33" s="6"/>
      <c r="K33" s="6"/>
      <c r="L33" s="6"/>
    </row>
    <row r="34" spans="1:12" ht="15.75">
      <c r="A34" s="86">
        <v>5</v>
      </c>
      <c r="B34" s="7" t="s">
        <v>351</v>
      </c>
      <c r="C34" s="19" t="s">
        <v>2</v>
      </c>
      <c r="D34" s="6"/>
      <c r="E34" s="6"/>
      <c r="F34" s="6"/>
      <c r="G34" s="6"/>
      <c r="H34" s="87">
        <v>1000</v>
      </c>
      <c r="I34" s="11"/>
      <c r="J34" s="11">
        <f>I34*1.2</f>
        <v>0</v>
      </c>
      <c r="K34" s="11">
        <f>H34*I34</f>
        <v>0</v>
      </c>
      <c r="L34" s="11">
        <f>H34*J34</f>
        <v>0</v>
      </c>
    </row>
    <row r="35" spans="1:12" ht="30">
      <c r="A35" s="19"/>
      <c r="B35" s="6" t="s">
        <v>378</v>
      </c>
      <c r="C35" s="19"/>
      <c r="D35" s="6"/>
      <c r="E35" s="6"/>
      <c r="F35" s="6"/>
      <c r="G35" s="6"/>
      <c r="H35" s="87"/>
      <c r="I35" s="6"/>
      <c r="J35" s="6"/>
      <c r="K35" s="6"/>
      <c r="L35" s="6"/>
    </row>
    <row r="36" spans="1:12" ht="30">
      <c r="A36" s="19"/>
      <c r="B36" s="6" t="s">
        <v>117</v>
      </c>
      <c r="C36" s="19"/>
      <c r="D36" s="6"/>
      <c r="E36" s="6"/>
      <c r="F36" s="6"/>
      <c r="G36" s="6"/>
      <c r="H36" s="87"/>
      <c r="I36" s="6"/>
      <c r="J36" s="6"/>
      <c r="K36" s="6"/>
      <c r="L36" s="6"/>
    </row>
    <row r="37" spans="1:12" ht="15">
      <c r="A37" s="19"/>
      <c r="B37" s="6" t="s">
        <v>379</v>
      </c>
      <c r="C37" s="19"/>
      <c r="D37" s="6"/>
      <c r="E37" s="6"/>
      <c r="F37" s="6"/>
      <c r="G37" s="6"/>
      <c r="H37" s="87"/>
      <c r="I37" s="6"/>
      <c r="J37" s="6"/>
      <c r="K37" s="6"/>
      <c r="L37" s="6"/>
    </row>
    <row r="38" spans="1:12" ht="15">
      <c r="A38" s="19"/>
      <c r="B38" s="6" t="s">
        <v>116</v>
      </c>
      <c r="C38" s="19"/>
      <c r="D38" s="6"/>
      <c r="E38" s="6"/>
      <c r="F38" s="6"/>
      <c r="G38" s="6"/>
      <c r="H38" s="87"/>
      <c r="I38" s="6"/>
      <c r="J38" s="6"/>
      <c r="K38" s="6"/>
      <c r="L38" s="6"/>
    </row>
    <row r="39" spans="1:12" ht="15.75">
      <c r="A39" s="86">
        <v>6</v>
      </c>
      <c r="B39" s="7" t="s">
        <v>352</v>
      </c>
      <c r="C39" s="19" t="s">
        <v>2</v>
      </c>
      <c r="D39" s="6"/>
      <c r="E39" s="6"/>
      <c r="F39" s="6"/>
      <c r="G39" s="6"/>
      <c r="H39" s="87">
        <v>50</v>
      </c>
      <c r="I39" s="11"/>
      <c r="J39" s="11">
        <f>I39*1.2</f>
        <v>0</v>
      </c>
      <c r="K39" s="11">
        <f>H39*I39</f>
        <v>0</v>
      </c>
      <c r="L39" s="11">
        <f>H39*J39</f>
        <v>0</v>
      </c>
    </row>
    <row r="40" spans="1:12" ht="30">
      <c r="A40" s="19"/>
      <c r="B40" s="6" t="s">
        <v>380</v>
      </c>
      <c r="C40" s="19"/>
      <c r="D40" s="6"/>
      <c r="E40" s="6"/>
      <c r="F40" s="6"/>
      <c r="G40" s="6"/>
      <c r="H40" s="87"/>
      <c r="I40" s="6"/>
      <c r="J40" s="6"/>
      <c r="K40" s="6"/>
      <c r="L40" s="6"/>
    </row>
    <row r="41" spans="1:12" ht="30">
      <c r="A41" s="19"/>
      <c r="B41" s="6" t="s">
        <v>381</v>
      </c>
      <c r="C41" s="19"/>
      <c r="D41" s="6"/>
      <c r="E41" s="6"/>
      <c r="F41" s="6"/>
      <c r="G41" s="6"/>
      <c r="H41" s="87"/>
      <c r="I41" s="6"/>
      <c r="J41" s="6"/>
      <c r="K41" s="6"/>
      <c r="L41" s="6"/>
    </row>
    <row r="42" spans="1:12" ht="15">
      <c r="A42" s="19"/>
      <c r="B42" s="6" t="s">
        <v>115</v>
      </c>
      <c r="C42" s="19"/>
      <c r="D42" s="6"/>
      <c r="E42" s="6"/>
      <c r="F42" s="6"/>
      <c r="G42" s="6"/>
      <c r="H42" s="87"/>
      <c r="I42" s="6"/>
      <c r="J42" s="6"/>
      <c r="K42" s="6"/>
      <c r="L42" s="6"/>
    </row>
    <row r="43" spans="1:12" ht="15">
      <c r="A43" s="19"/>
      <c r="B43" s="6" t="s">
        <v>114</v>
      </c>
      <c r="C43" s="19"/>
      <c r="D43" s="6"/>
      <c r="E43" s="6"/>
      <c r="F43" s="6"/>
      <c r="G43" s="6"/>
      <c r="H43" s="87"/>
      <c r="I43" s="6"/>
      <c r="J43" s="6"/>
      <c r="K43" s="6"/>
      <c r="L43" s="6"/>
    </row>
    <row r="44" spans="1:12" ht="15">
      <c r="A44" s="19"/>
      <c r="B44" s="6" t="s">
        <v>382</v>
      </c>
      <c r="C44" s="19"/>
      <c r="D44" s="6"/>
      <c r="E44" s="6"/>
      <c r="F44" s="6"/>
      <c r="G44" s="6"/>
      <c r="H44" s="87"/>
      <c r="I44" s="6"/>
      <c r="J44" s="6"/>
      <c r="K44" s="6"/>
      <c r="L44" s="6"/>
    </row>
    <row r="45" spans="1:12" ht="30">
      <c r="A45" s="19"/>
      <c r="B45" s="6" t="s">
        <v>113</v>
      </c>
      <c r="C45" s="19"/>
      <c r="D45" s="6"/>
      <c r="E45" s="6"/>
      <c r="F45" s="6"/>
      <c r="G45" s="6"/>
      <c r="H45" s="87"/>
      <c r="I45" s="6"/>
      <c r="J45" s="6"/>
      <c r="K45" s="6"/>
      <c r="L45" s="6"/>
    </row>
    <row r="46" spans="1:12" ht="15">
      <c r="A46" s="19"/>
      <c r="B46" s="6" t="s">
        <v>383</v>
      </c>
      <c r="C46" s="19"/>
      <c r="D46" s="6"/>
      <c r="E46" s="6"/>
      <c r="F46" s="6"/>
      <c r="G46" s="6"/>
      <c r="H46" s="87"/>
      <c r="I46" s="6"/>
      <c r="J46" s="6"/>
      <c r="K46" s="6"/>
      <c r="L46" s="6"/>
    </row>
    <row r="47" spans="1:12" ht="30">
      <c r="A47" s="19"/>
      <c r="B47" s="6" t="s">
        <v>384</v>
      </c>
      <c r="C47" s="19"/>
      <c r="D47" s="6"/>
      <c r="E47" s="6"/>
      <c r="F47" s="6"/>
      <c r="G47" s="6"/>
      <c r="H47" s="87"/>
      <c r="I47" s="6"/>
      <c r="J47" s="6"/>
      <c r="K47" s="6"/>
      <c r="L47" s="6"/>
    </row>
    <row r="48" spans="1:12" ht="15">
      <c r="A48" s="19"/>
      <c r="B48" s="6" t="s">
        <v>385</v>
      </c>
      <c r="C48" s="19"/>
      <c r="D48" s="6"/>
      <c r="E48" s="6"/>
      <c r="F48" s="6"/>
      <c r="G48" s="6"/>
      <c r="H48" s="87"/>
      <c r="I48" s="6"/>
      <c r="J48" s="6"/>
      <c r="K48" s="6"/>
      <c r="L48" s="6"/>
    </row>
    <row r="49" spans="1:12" ht="15">
      <c r="A49" s="19"/>
      <c r="B49" s="6" t="s">
        <v>112</v>
      </c>
      <c r="C49" s="19"/>
      <c r="D49" s="6"/>
      <c r="E49" s="6"/>
      <c r="F49" s="6"/>
      <c r="G49" s="6"/>
      <c r="H49" s="87"/>
      <c r="I49" s="6"/>
      <c r="J49" s="6"/>
      <c r="K49" s="6"/>
      <c r="L49" s="6"/>
    </row>
    <row r="50" spans="1:12" ht="15.75">
      <c r="A50" s="86">
        <v>7</v>
      </c>
      <c r="B50" s="7" t="s">
        <v>353</v>
      </c>
      <c r="C50" s="19" t="s">
        <v>2</v>
      </c>
      <c r="D50" s="6"/>
      <c r="E50" s="6"/>
      <c r="F50" s="6"/>
      <c r="G50" s="6"/>
      <c r="H50" s="87">
        <v>50</v>
      </c>
      <c r="I50" s="11"/>
      <c r="J50" s="11">
        <f>I50*1.2</f>
        <v>0</v>
      </c>
      <c r="K50" s="11">
        <f>H50*I50</f>
        <v>0</v>
      </c>
      <c r="L50" s="11">
        <f>H50*J50</f>
        <v>0</v>
      </c>
    </row>
    <row r="51" spans="1:12" ht="30">
      <c r="A51" s="19"/>
      <c r="B51" s="6" t="s">
        <v>386</v>
      </c>
      <c r="C51" s="19"/>
      <c r="D51" s="6"/>
      <c r="E51" s="6"/>
      <c r="F51" s="6"/>
      <c r="G51" s="6"/>
      <c r="H51" s="87"/>
      <c r="I51" s="6"/>
      <c r="J51" s="6"/>
      <c r="K51" s="6"/>
      <c r="L51" s="6"/>
    </row>
    <row r="52" spans="1:12" ht="30">
      <c r="A52" s="19"/>
      <c r="B52" s="6" t="s">
        <v>387</v>
      </c>
      <c r="C52" s="19"/>
      <c r="D52" s="6"/>
      <c r="E52" s="6"/>
      <c r="F52" s="6"/>
      <c r="G52" s="6"/>
      <c r="H52" s="87"/>
      <c r="I52" s="6"/>
      <c r="J52" s="6"/>
      <c r="K52" s="6"/>
      <c r="L52" s="6"/>
    </row>
    <row r="53" spans="1:12" ht="15">
      <c r="A53" s="19"/>
      <c r="B53" s="6" t="s">
        <v>388</v>
      </c>
      <c r="C53" s="19"/>
      <c r="D53" s="6"/>
      <c r="E53" s="6"/>
      <c r="F53" s="6"/>
      <c r="G53" s="6"/>
      <c r="H53" s="87"/>
      <c r="I53" s="6"/>
      <c r="J53" s="6"/>
      <c r="K53" s="6"/>
      <c r="L53" s="6"/>
    </row>
    <row r="54" spans="1:12" ht="15">
      <c r="A54" s="19"/>
      <c r="B54" s="6" t="s">
        <v>389</v>
      </c>
      <c r="C54" s="19"/>
      <c r="D54" s="6"/>
      <c r="E54" s="6"/>
      <c r="F54" s="6"/>
      <c r="G54" s="6"/>
      <c r="H54" s="87"/>
      <c r="I54" s="6"/>
      <c r="J54" s="6"/>
      <c r="K54" s="6"/>
      <c r="L54" s="6"/>
    </row>
    <row r="55" spans="1:12" ht="15.75">
      <c r="A55" s="86">
        <v>8</v>
      </c>
      <c r="B55" s="7" t="s">
        <v>354</v>
      </c>
      <c r="C55" s="19" t="s">
        <v>2</v>
      </c>
      <c r="D55" s="6"/>
      <c r="E55" s="6"/>
      <c r="F55" s="6"/>
      <c r="G55" s="6"/>
      <c r="H55" s="87">
        <v>50</v>
      </c>
      <c r="I55" s="11"/>
      <c r="J55" s="11">
        <f>I55*1.2</f>
        <v>0</v>
      </c>
      <c r="K55" s="11">
        <f>H55*I55</f>
        <v>0</v>
      </c>
      <c r="L55" s="11">
        <f>H55*J55</f>
        <v>0</v>
      </c>
    </row>
    <row r="56" spans="1:12" ht="30">
      <c r="A56" s="19"/>
      <c r="B56" s="6" t="s">
        <v>390</v>
      </c>
      <c r="C56" s="19"/>
      <c r="D56" s="6"/>
      <c r="E56" s="6"/>
      <c r="F56" s="6"/>
      <c r="G56" s="6"/>
      <c r="H56" s="87"/>
      <c r="I56" s="6"/>
      <c r="J56" s="6"/>
      <c r="K56" s="6"/>
      <c r="L56" s="6"/>
    </row>
    <row r="57" spans="1:12" ht="30">
      <c r="A57" s="19"/>
      <c r="B57" s="6" t="s">
        <v>391</v>
      </c>
      <c r="C57" s="19"/>
      <c r="D57" s="6"/>
      <c r="E57" s="6"/>
      <c r="F57" s="6"/>
      <c r="G57" s="6"/>
      <c r="H57" s="87"/>
      <c r="I57" s="6"/>
      <c r="J57" s="6"/>
      <c r="K57" s="6"/>
      <c r="L57" s="6"/>
    </row>
    <row r="58" spans="1:12" ht="15">
      <c r="A58" s="19"/>
      <c r="B58" s="6" t="s">
        <v>392</v>
      </c>
      <c r="C58" s="19"/>
      <c r="D58" s="6"/>
      <c r="E58" s="6"/>
      <c r="F58" s="6"/>
      <c r="G58" s="6"/>
      <c r="H58" s="87"/>
      <c r="I58" s="6"/>
      <c r="J58" s="6"/>
      <c r="K58" s="6"/>
      <c r="L58" s="6"/>
    </row>
    <row r="59" spans="1:12" ht="30">
      <c r="A59" s="19"/>
      <c r="B59" s="6" t="s">
        <v>393</v>
      </c>
      <c r="C59" s="19"/>
      <c r="D59" s="6"/>
      <c r="E59" s="6"/>
      <c r="F59" s="6"/>
      <c r="G59" s="6"/>
      <c r="H59" s="87"/>
      <c r="I59" s="6"/>
      <c r="J59" s="6"/>
      <c r="K59" s="6"/>
      <c r="L59" s="6"/>
    </row>
    <row r="60" spans="1:12" ht="15">
      <c r="A60" s="19"/>
      <c r="B60" s="6" t="s">
        <v>394</v>
      </c>
      <c r="C60" s="19"/>
      <c r="D60" s="6"/>
      <c r="E60" s="6"/>
      <c r="F60" s="6"/>
      <c r="G60" s="6"/>
      <c r="H60" s="87"/>
      <c r="I60" s="6"/>
      <c r="J60" s="6"/>
      <c r="K60" s="6"/>
      <c r="L60" s="6"/>
    </row>
    <row r="61" spans="1:12" ht="15">
      <c r="A61" s="19"/>
      <c r="B61" s="6" t="s">
        <v>111</v>
      </c>
      <c r="C61" s="19"/>
      <c r="D61" s="6"/>
      <c r="E61" s="6"/>
      <c r="F61" s="6"/>
      <c r="G61" s="6"/>
      <c r="H61" s="87"/>
      <c r="I61" s="6"/>
      <c r="J61" s="6"/>
      <c r="K61" s="6"/>
      <c r="L61" s="6"/>
    </row>
    <row r="62" spans="1:12" s="3" customFormat="1" ht="35.25" customHeight="1">
      <c r="A62" s="57"/>
      <c r="B62" s="26"/>
      <c r="C62" s="25"/>
      <c r="D62" s="25"/>
      <c r="E62" s="25"/>
      <c r="F62" s="25"/>
      <c r="G62" s="25"/>
      <c r="H62" s="31"/>
      <c r="I62" s="25"/>
      <c r="J62" s="24" t="s">
        <v>276</v>
      </c>
      <c r="K62" s="24">
        <f>SUM(K3:K61)</f>
        <v>0</v>
      </c>
      <c r="L62" s="24">
        <f>SUM(L3:L61)</f>
        <v>0</v>
      </c>
    </row>
    <row r="63" ht="15.75">
      <c r="B63" s="26"/>
    </row>
    <row r="65" ht="15">
      <c r="G65" s="71"/>
    </row>
    <row r="66" spans="2:7" ht="15.75">
      <c r="B66" s="26"/>
      <c r="G66" s="71"/>
    </row>
    <row r="67" ht="15">
      <c r="D67" s="66"/>
    </row>
    <row r="68" ht="15">
      <c r="D68" s="66"/>
    </row>
    <row r="69" spans="1:8" s="26" customFormat="1" ht="15.75">
      <c r="A69" s="63"/>
      <c r="C69" s="63"/>
      <c r="H69" s="79"/>
    </row>
    <row r="77" ht="15">
      <c r="D77" s="66"/>
    </row>
    <row r="78" ht="15">
      <c r="D78" s="66"/>
    </row>
    <row r="79" ht="15">
      <c r="D79" s="66"/>
    </row>
  </sheetData>
  <sheetProtection/>
  <protectedRanges>
    <protectedRange sqref="I2" name="Range2_1"/>
  </protectedRanges>
  <mergeCells count="1">
    <mergeCell ref="B1:E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H3" sqref="H3:H4"/>
    </sheetView>
  </sheetViews>
  <sheetFormatPr defaultColWidth="9.140625" defaultRowHeight="12.75"/>
  <cols>
    <col min="1" max="1" width="7.8515625" style="25" customWidth="1"/>
    <col min="2" max="2" width="33.7109375" style="25" customWidth="1"/>
    <col min="3" max="3" width="8.57421875" style="25" customWidth="1"/>
    <col min="4" max="4" width="17.8515625" style="25" customWidth="1"/>
    <col min="5" max="5" width="18.8515625" style="25" customWidth="1"/>
    <col min="6" max="6" width="12.00390625" style="25" customWidth="1"/>
    <col min="7" max="7" width="13.57421875" style="25" customWidth="1"/>
    <col min="8" max="8" width="14.7109375" style="25" customWidth="1"/>
    <col min="9" max="10" width="9.140625" style="25" customWidth="1"/>
    <col min="11" max="12" width="14.00390625" style="25" customWidth="1"/>
    <col min="13" max="16384" width="9.140625" style="25" customWidth="1"/>
  </cols>
  <sheetData>
    <row r="1" spans="1:6" ht="30" customHeight="1">
      <c r="A1" s="63" t="s">
        <v>168</v>
      </c>
      <c r="B1" s="105" t="s">
        <v>240</v>
      </c>
      <c r="C1" s="105"/>
      <c r="D1" s="105"/>
      <c r="E1" s="105"/>
      <c r="F1" s="105"/>
    </row>
    <row r="2" spans="1:12" s="3" customFormat="1" ht="63">
      <c r="A2" s="28" t="s">
        <v>277</v>
      </c>
      <c r="B2" s="4" t="s">
        <v>0</v>
      </c>
      <c r="C2" s="20" t="s">
        <v>1</v>
      </c>
      <c r="D2" s="20" t="s">
        <v>267</v>
      </c>
      <c r="E2" s="20" t="s">
        <v>268</v>
      </c>
      <c r="F2" s="20" t="s">
        <v>269</v>
      </c>
      <c r="G2" s="20" t="s">
        <v>270</v>
      </c>
      <c r="H2" s="30" t="s">
        <v>271</v>
      </c>
      <c r="I2" s="21" t="s">
        <v>272</v>
      </c>
      <c r="J2" s="21" t="s">
        <v>273</v>
      </c>
      <c r="K2" s="21" t="s">
        <v>274</v>
      </c>
      <c r="L2" s="21" t="s">
        <v>275</v>
      </c>
    </row>
    <row r="3" spans="1:12" ht="60">
      <c r="A3" s="19">
        <v>1</v>
      </c>
      <c r="B3" s="6" t="s">
        <v>241</v>
      </c>
      <c r="C3" s="19" t="s">
        <v>2</v>
      </c>
      <c r="D3" s="6"/>
      <c r="E3" s="6"/>
      <c r="F3" s="6"/>
      <c r="G3" s="6"/>
      <c r="H3" s="87">
        <v>2500</v>
      </c>
      <c r="I3" s="11"/>
      <c r="J3" s="11">
        <f>I3*1.2</f>
        <v>0</v>
      </c>
      <c r="K3" s="11">
        <f>H3*I3</f>
        <v>0</v>
      </c>
      <c r="L3" s="11">
        <f>H3*J3</f>
        <v>0</v>
      </c>
    </row>
    <row r="4" spans="1:12" ht="60">
      <c r="A4" s="19">
        <v>2</v>
      </c>
      <c r="B4" s="6" t="s">
        <v>395</v>
      </c>
      <c r="C4" s="19" t="s">
        <v>2</v>
      </c>
      <c r="D4" s="6"/>
      <c r="E4" s="6"/>
      <c r="F4" s="6"/>
      <c r="G4" s="6"/>
      <c r="H4" s="87">
        <v>5000</v>
      </c>
      <c r="I4" s="11"/>
      <c r="J4" s="11">
        <f>I4*1.2</f>
        <v>0</v>
      </c>
      <c r="K4" s="11">
        <f>H4*I4</f>
        <v>0</v>
      </c>
      <c r="L4" s="11">
        <f>H4*J4</f>
        <v>0</v>
      </c>
    </row>
    <row r="5" spans="1:12" s="3" customFormat="1" ht="35.25" customHeight="1">
      <c r="A5" s="57"/>
      <c r="B5" s="26"/>
      <c r="C5" s="25"/>
      <c r="D5" s="25"/>
      <c r="E5" s="25"/>
      <c r="F5" s="25"/>
      <c r="G5" s="25"/>
      <c r="H5" s="31"/>
      <c r="I5" s="25"/>
      <c r="J5" s="24" t="s">
        <v>276</v>
      </c>
      <c r="K5" s="24">
        <f>SUM(K3:K4)</f>
        <v>0</v>
      </c>
      <c r="L5" s="24">
        <f>SUM(L3:L4)</f>
        <v>0</v>
      </c>
    </row>
    <row r="12" spans="3:4" ht="15">
      <c r="C12" s="66"/>
      <c r="D12" s="66"/>
    </row>
    <row r="13" spans="3:4" ht="15">
      <c r="C13" s="66"/>
      <c r="D13" s="66"/>
    </row>
    <row r="14" spans="3:4" ht="15">
      <c r="C14" s="66"/>
      <c r="D14" s="66"/>
    </row>
  </sheetData>
  <sheetProtection/>
  <protectedRanges>
    <protectedRange sqref="I2" name="Range2_1"/>
  </protectedRanges>
  <mergeCells count="1">
    <mergeCell ref="B1:F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H3" sqref="H3:H4"/>
    </sheetView>
  </sheetViews>
  <sheetFormatPr defaultColWidth="9.140625" defaultRowHeight="12.75"/>
  <cols>
    <col min="1" max="1" width="7.8515625" style="25" customWidth="1"/>
    <col min="2" max="2" width="37.7109375" style="25" customWidth="1"/>
    <col min="3" max="3" width="8.28125" style="25" customWidth="1"/>
    <col min="4" max="4" width="17.7109375" style="25" customWidth="1"/>
    <col min="5" max="5" width="18.28125" style="25" customWidth="1"/>
    <col min="6" max="6" width="12.28125" style="25" customWidth="1"/>
    <col min="7" max="7" width="13.8515625" style="25" customWidth="1"/>
    <col min="8" max="8" width="15.00390625" style="25" customWidth="1"/>
    <col min="9" max="10" width="8.8515625" style="25" customWidth="1"/>
    <col min="11" max="12" width="13.57421875" style="25" customWidth="1"/>
    <col min="13" max="16384" width="9.140625" style="25" customWidth="1"/>
  </cols>
  <sheetData>
    <row r="1" spans="1:5" ht="45.75" customHeight="1">
      <c r="A1" s="63" t="s">
        <v>169</v>
      </c>
      <c r="B1" s="105" t="s">
        <v>242</v>
      </c>
      <c r="C1" s="105"/>
      <c r="D1" s="105"/>
      <c r="E1" s="105"/>
    </row>
    <row r="2" spans="1:12" s="3" customFormat="1" ht="63">
      <c r="A2" s="28" t="s">
        <v>277</v>
      </c>
      <c r="B2" s="4" t="s">
        <v>0</v>
      </c>
      <c r="C2" s="20" t="s">
        <v>1</v>
      </c>
      <c r="D2" s="20" t="s">
        <v>267</v>
      </c>
      <c r="E2" s="20" t="s">
        <v>268</v>
      </c>
      <c r="F2" s="20" t="s">
        <v>269</v>
      </c>
      <c r="G2" s="20" t="s">
        <v>270</v>
      </c>
      <c r="H2" s="30" t="s">
        <v>271</v>
      </c>
      <c r="I2" s="21" t="s">
        <v>272</v>
      </c>
      <c r="J2" s="21" t="s">
        <v>273</v>
      </c>
      <c r="K2" s="21" t="s">
        <v>274</v>
      </c>
      <c r="L2" s="21" t="s">
        <v>275</v>
      </c>
    </row>
    <row r="3" spans="1:12" ht="120">
      <c r="A3" s="19">
        <v>1</v>
      </c>
      <c r="B3" s="6" t="s">
        <v>396</v>
      </c>
      <c r="C3" s="19" t="s">
        <v>2</v>
      </c>
      <c r="D3" s="19"/>
      <c r="E3" s="6"/>
      <c r="F3" s="6"/>
      <c r="G3" s="6"/>
      <c r="H3" s="87">
        <v>5000</v>
      </c>
      <c r="I3" s="11"/>
      <c r="J3" s="11">
        <f>I3*1.2</f>
        <v>0</v>
      </c>
      <c r="K3" s="11">
        <f>H3*I3</f>
        <v>0</v>
      </c>
      <c r="L3" s="11">
        <f>H3*J3</f>
        <v>0</v>
      </c>
    </row>
    <row r="4" spans="1:12" ht="120">
      <c r="A4" s="19" t="s">
        <v>201</v>
      </c>
      <c r="B4" s="6" t="s">
        <v>397</v>
      </c>
      <c r="C4" s="19" t="s">
        <v>2</v>
      </c>
      <c r="D4" s="19"/>
      <c r="E4" s="6"/>
      <c r="F4" s="6"/>
      <c r="G4" s="6"/>
      <c r="H4" s="87">
        <v>5000</v>
      </c>
      <c r="I4" s="11"/>
      <c r="J4" s="11">
        <f>I4*1.2</f>
        <v>0</v>
      </c>
      <c r="K4" s="11">
        <f>H4*I4</f>
        <v>0</v>
      </c>
      <c r="L4" s="11">
        <f>H4*J4</f>
        <v>0</v>
      </c>
    </row>
    <row r="5" spans="1:12" s="3" customFormat="1" ht="35.25" customHeight="1">
      <c r="A5" s="57"/>
      <c r="B5" s="26"/>
      <c r="C5" s="25"/>
      <c r="D5" s="25"/>
      <c r="E5" s="25"/>
      <c r="F5" s="25"/>
      <c r="G5" s="25"/>
      <c r="H5" s="31"/>
      <c r="I5" s="25"/>
      <c r="J5" s="24" t="s">
        <v>276</v>
      </c>
      <c r="K5" s="24">
        <f>SUM(K3:K4)</f>
        <v>0</v>
      </c>
      <c r="L5" s="24">
        <f>SUM(L3:L4)</f>
        <v>0</v>
      </c>
    </row>
    <row r="6" s="26" customFormat="1" ht="15.75"/>
    <row r="14" spans="3:4" ht="15">
      <c r="C14" s="66"/>
      <c r="D14" s="66"/>
    </row>
    <row r="15" spans="3:4" ht="15">
      <c r="C15" s="66"/>
      <c r="D15" s="66"/>
    </row>
    <row r="16" spans="3:4" ht="15">
      <c r="C16" s="66"/>
      <c r="D16" s="66"/>
    </row>
  </sheetData>
  <sheetProtection/>
  <protectedRanges>
    <protectedRange sqref="I2" name="Range2_1"/>
  </protectedRanges>
  <mergeCells count="1">
    <mergeCell ref="B1:E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8.8515625" style="25" customWidth="1"/>
    <col min="2" max="2" width="34.57421875" style="25" bestFit="1" customWidth="1"/>
    <col min="3" max="3" width="8.8515625" style="25" customWidth="1"/>
    <col min="4" max="4" width="19.140625" style="25" customWidth="1"/>
    <col min="5" max="5" width="17.8515625" style="25" customWidth="1"/>
    <col min="6" max="6" width="11.57421875" style="25" customWidth="1"/>
    <col min="7" max="7" width="14.00390625" style="25" customWidth="1"/>
    <col min="8" max="8" width="14.8515625" style="25" customWidth="1"/>
    <col min="9" max="10" width="9.57421875" style="25" customWidth="1"/>
    <col min="11" max="12" width="13.7109375" style="25" customWidth="1"/>
    <col min="13" max="16384" width="9.140625" style="25" customWidth="1"/>
  </cols>
  <sheetData>
    <row r="1" spans="1:5" ht="31.5">
      <c r="A1" s="63" t="s">
        <v>170</v>
      </c>
      <c r="B1" s="26" t="s">
        <v>210</v>
      </c>
      <c r="C1" s="88"/>
      <c r="D1" s="26"/>
      <c r="E1" s="26"/>
    </row>
    <row r="2" spans="1:12" ht="63">
      <c r="A2" s="28" t="s">
        <v>277</v>
      </c>
      <c r="B2" s="4" t="s">
        <v>0</v>
      </c>
      <c r="C2" s="20" t="s">
        <v>1</v>
      </c>
      <c r="D2" s="20" t="s">
        <v>267</v>
      </c>
      <c r="E2" s="20" t="s">
        <v>268</v>
      </c>
      <c r="F2" s="20" t="s">
        <v>269</v>
      </c>
      <c r="G2" s="20" t="s">
        <v>270</v>
      </c>
      <c r="H2" s="30" t="s">
        <v>271</v>
      </c>
      <c r="I2" s="21" t="s">
        <v>272</v>
      </c>
      <c r="J2" s="21" t="s">
        <v>273</v>
      </c>
      <c r="K2" s="21" t="s">
        <v>274</v>
      </c>
      <c r="L2" s="21" t="s">
        <v>275</v>
      </c>
    </row>
    <row r="3" spans="1:12" ht="60" customHeight="1">
      <c r="A3" s="19">
        <v>1</v>
      </c>
      <c r="B3" s="6" t="s">
        <v>120</v>
      </c>
      <c r="C3" s="19" t="s">
        <v>2</v>
      </c>
      <c r="D3" s="6"/>
      <c r="E3" s="6"/>
      <c r="F3" s="6"/>
      <c r="G3" s="6"/>
      <c r="H3" s="87">
        <v>500</v>
      </c>
      <c r="I3" s="11"/>
      <c r="J3" s="11">
        <f>I3*1.2</f>
        <v>0</v>
      </c>
      <c r="K3" s="11">
        <f>H3*I3</f>
        <v>0</v>
      </c>
      <c r="L3" s="11">
        <f>H3*J3</f>
        <v>0</v>
      </c>
    </row>
    <row r="4" spans="1:12" s="3" customFormat="1" ht="35.25" customHeight="1">
      <c r="A4" s="57"/>
      <c r="B4" s="26"/>
      <c r="C4" s="25"/>
      <c r="D4" s="25"/>
      <c r="E4" s="25"/>
      <c r="F4" s="25"/>
      <c r="G4" s="25"/>
      <c r="H4" s="31"/>
      <c r="I4" s="25"/>
      <c r="J4" s="24" t="s">
        <v>276</v>
      </c>
      <c r="K4" s="24">
        <f>SUM(K3)</f>
        <v>0</v>
      </c>
      <c r="L4" s="24">
        <f>SUM(L3)</f>
        <v>0</v>
      </c>
    </row>
    <row r="10" spans="3:4" ht="15">
      <c r="C10" s="66"/>
      <c r="D10" s="66"/>
    </row>
    <row r="11" spans="3:4" ht="15">
      <c r="C11" s="66"/>
      <c r="D11" s="66"/>
    </row>
    <row r="12" spans="3:4" ht="15">
      <c r="C12" s="66"/>
      <c r="D12" s="66"/>
    </row>
  </sheetData>
  <sheetProtection/>
  <protectedRanges>
    <protectedRange sqref="I2" name="Range2_1"/>
  </protectedRange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H3" sqref="H3:H6"/>
    </sheetView>
  </sheetViews>
  <sheetFormatPr defaultColWidth="9.140625" defaultRowHeight="12.75"/>
  <cols>
    <col min="1" max="1" width="9.8515625" style="92" customWidth="1"/>
    <col min="2" max="2" width="34.28125" style="92" customWidth="1"/>
    <col min="3" max="3" width="8.421875" style="92" customWidth="1"/>
    <col min="4" max="4" width="18.00390625" style="92" customWidth="1"/>
    <col min="5" max="5" width="18.8515625" style="92" customWidth="1"/>
    <col min="6" max="6" width="12.00390625" style="92" customWidth="1"/>
    <col min="7" max="7" width="14.00390625" style="92" customWidth="1"/>
    <col min="8" max="8" width="14.7109375" style="92" customWidth="1"/>
    <col min="9" max="10" width="8.8515625" style="92" customWidth="1"/>
    <col min="11" max="12" width="14.140625" style="92" customWidth="1"/>
    <col min="13" max="16384" width="9.140625" style="92" customWidth="1"/>
  </cols>
  <sheetData>
    <row r="1" spans="1:5" s="91" customFormat="1" ht="31.5">
      <c r="A1" s="89" t="s">
        <v>202</v>
      </c>
      <c r="B1" s="90" t="s">
        <v>203</v>
      </c>
      <c r="C1" s="89"/>
      <c r="D1" s="90"/>
      <c r="E1" s="90"/>
    </row>
    <row r="2" spans="1:12" s="25" customFormat="1" ht="63">
      <c r="A2" s="28" t="s">
        <v>277</v>
      </c>
      <c r="B2" s="4" t="s">
        <v>0</v>
      </c>
      <c r="C2" s="20" t="s">
        <v>1</v>
      </c>
      <c r="D2" s="20" t="s">
        <v>267</v>
      </c>
      <c r="E2" s="20" t="s">
        <v>268</v>
      </c>
      <c r="F2" s="20" t="s">
        <v>269</v>
      </c>
      <c r="G2" s="20" t="s">
        <v>270</v>
      </c>
      <c r="H2" s="30" t="s">
        <v>271</v>
      </c>
      <c r="I2" s="21" t="s">
        <v>272</v>
      </c>
      <c r="J2" s="21" t="s">
        <v>273</v>
      </c>
      <c r="K2" s="21" t="s">
        <v>274</v>
      </c>
      <c r="L2" s="21" t="s">
        <v>275</v>
      </c>
    </row>
    <row r="3" spans="1:12" s="91" customFormat="1" ht="90">
      <c r="A3" s="93">
        <v>1</v>
      </c>
      <c r="B3" s="11" t="s">
        <v>398</v>
      </c>
      <c r="C3" s="94" t="s">
        <v>2</v>
      </c>
      <c r="D3" s="11"/>
      <c r="E3" s="11"/>
      <c r="F3" s="11"/>
      <c r="G3" s="11"/>
      <c r="H3" s="87">
        <v>1500</v>
      </c>
      <c r="I3" s="11"/>
      <c r="J3" s="11">
        <f>I3*1.2</f>
        <v>0</v>
      </c>
      <c r="K3" s="11">
        <f>H3*I3</f>
        <v>0</v>
      </c>
      <c r="L3" s="11">
        <f>H3*J3</f>
        <v>0</v>
      </c>
    </row>
    <row r="4" spans="1:12" s="91" customFormat="1" ht="90">
      <c r="A4" s="93">
        <v>2</v>
      </c>
      <c r="B4" s="11" t="s">
        <v>399</v>
      </c>
      <c r="C4" s="94" t="s">
        <v>2</v>
      </c>
      <c r="D4" s="11"/>
      <c r="E4" s="11"/>
      <c r="F4" s="11"/>
      <c r="G4" s="11"/>
      <c r="H4" s="87">
        <v>250</v>
      </c>
      <c r="I4" s="11"/>
      <c r="J4" s="11">
        <f>I4*1.2</f>
        <v>0</v>
      </c>
      <c r="K4" s="11">
        <f>H4*I4</f>
        <v>0</v>
      </c>
      <c r="L4" s="11">
        <f>H4*J4</f>
        <v>0</v>
      </c>
    </row>
    <row r="5" spans="1:12" s="91" customFormat="1" ht="75">
      <c r="A5" s="93">
        <v>3</v>
      </c>
      <c r="B5" s="11" t="s">
        <v>400</v>
      </c>
      <c r="C5" s="94" t="s">
        <v>2</v>
      </c>
      <c r="D5" s="11"/>
      <c r="E5" s="11"/>
      <c r="F5" s="11"/>
      <c r="G5" s="11"/>
      <c r="H5" s="87">
        <v>50</v>
      </c>
      <c r="I5" s="11"/>
      <c r="J5" s="11">
        <f>I5*1.2</f>
        <v>0</v>
      </c>
      <c r="K5" s="11">
        <f>H5*I5</f>
        <v>0</v>
      </c>
      <c r="L5" s="11">
        <f>H5*J5</f>
        <v>0</v>
      </c>
    </row>
    <row r="6" spans="1:12" s="91" customFormat="1" ht="60">
      <c r="A6" s="34">
        <v>4</v>
      </c>
      <c r="B6" s="95" t="s">
        <v>414</v>
      </c>
      <c r="C6" s="94" t="s">
        <v>2</v>
      </c>
      <c r="D6" s="6"/>
      <c r="E6" s="6"/>
      <c r="F6" s="6"/>
      <c r="G6" s="6"/>
      <c r="H6" s="87">
        <v>250</v>
      </c>
      <c r="I6" s="11"/>
      <c r="J6" s="11">
        <f>I6*1.2</f>
        <v>0</v>
      </c>
      <c r="K6" s="11">
        <f>H6*I6</f>
        <v>0</v>
      </c>
      <c r="L6" s="11">
        <f>H6*J6</f>
        <v>0</v>
      </c>
    </row>
    <row r="7" spans="1:12" s="3" customFormat="1" ht="35.25" customHeight="1">
      <c r="A7" s="37"/>
      <c r="B7" s="37"/>
      <c r="C7" s="37"/>
      <c r="D7" s="37"/>
      <c r="E7" s="37"/>
      <c r="F7" s="37"/>
      <c r="G7" s="37"/>
      <c r="H7" s="37"/>
      <c r="I7" s="37"/>
      <c r="J7" s="27" t="s">
        <v>276</v>
      </c>
      <c r="K7" s="27">
        <f>SUM(K3:K6)</f>
        <v>0</v>
      </c>
      <c r="L7" s="27">
        <f>SUM(L3:L6)</f>
        <v>0</v>
      </c>
    </row>
    <row r="8" s="37" customFormat="1" ht="15"/>
    <row r="9" s="37" customFormat="1" ht="15"/>
    <row r="10" s="37" customFormat="1" ht="15"/>
    <row r="11" s="37" customFormat="1" ht="15"/>
    <row r="12" s="37" customFormat="1" ht="15"/>
    <row r="13" s="37" customFormat="1" ht="15"/>
    <row r="14" s="37" customFormat="1" ht="15"/>
    <row r="15" s="37" customFormat="1" ht="15"/>
    <row r="16" s="37" customFormat="1" ht="15"/>
    <row r="17" s="37" customFormat="1" ht="15"/>
    <row r="18" s="37" customFormat="1" ht="15"/>
    <row r="19" s="37" customFormat="1" ht="15"/>
    <row r="20" s="37" customFormat="1" ht="15"/>
    <row r="21" s="37" customFormat="1" ht="15"/>
    <row r="22" s="37" customFormat="1" ht="15"/>
    <row r="23" s="37" customFormat="1" ht="15"/>
    <row r="24" s="37" customFormat="1" ht="15"/>
    <row r="25" s="37" customFormat="1" ht="15"/>
    <row r="26" s="37" customFormat="1" ht="15"/>
    <row r="27" s="37" customFormat="1" ht="15"/>
    <row r="28" s="37" customFormat="1" ht="15"/>
    <row r="29" s="37" customFormat="1" ht="15"/>
    <row r="30" s="37" customFormat="1" ht="15"/>
    <row r="31" s="37" customFormat="1" ht="15"/>
    <row r="32" s="37" customFormat="1" ht="15"/>
  </sheetData>
  <sheetProtection/>
  <protectedRanges>
    <protectedRange sqref="I2" name="Range2_1"/>
  </protectedRange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9.140625" style="56" customWidth="1"/>
    <col min="2" max="2" width="31.7109375" style="56" customWidth="1"/>
    <col min="3" max="3" width="9.140625" style="56" customWidth="1"/>
    <col min="4" max="4" width="18.421875" style="56" customWidth="1"/>
    <col min="5" max="5" width="19.421875" style="56" customWidth="1"/>
    <col min="6" max="6" width="11.7109375" style="56" customWidth="1"/>
    <col min="7" max="7" width="14.421875" style="56" customWidth="1"/>
    <col min="8" max="8" width="14.8515625" style="56" customWidth="1"/>
    <col min="9" max="10" width="9.140625" style="56" customWidth="1"/>
    <col min="11" max="12" width="12.7109375" style="56" customWidth="1"/>
    <col min="13" max="16384" width="9.140625" style="56" customWidth="1"/>
  </cols>
  <sheetData>
    <row r="1" spans="1:256" ht="36" customHeight="1">
      <c r="A1" s="1" t="s">
        <v>209</v>
      </c>
      <c r="B1" s="55" t="s">
        <v>208</v>
      </c>
      <c r="C1" s="55"/>
      <c r="D1" s="55"/>
      <c r="E1" s="2"/>
      <c r="F1" s="3"/>
      <c r="G1" s="3"/>
      <c r="H1" s="3"/>
      <c r="I1" s="3"/>
      <c r="J1" s="3"/>
      <c r="K1" s="3"/>
      <c r="L1" s="3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63">
      <c r="A2" s="28" t="s">
        <v>277</v>
      </c>
      <c r="B2" s="4" t="s">
        <v>0</v>
      </c>
      <c r="C2" s="20" t="s">
        <v>1</v>
      </c>
      <c r="D2" s="20" t="s">
        <v>267</v>
      </c>
      <c r="E2" s="20" t="s">
        <v>268</v>
      </c>
      <c r="F2" s="20" t="s">
        <v>269</v>
      </c>
      <c r="G2" s="20" t="s">
        <v>270</v>
      </c>
      <c r="H2" s="30" t="s">
        <v>271</v>
      </c>
      <c r="I2" s="21" t="s">
        <v>272</v>
      </c>
      <c r="J2" s="21" t="s">
        <v>273</v>
      </c>
      <c r="K2" s="21" t="s">
        <v>274</v>
      </c>
      <c r="L2" s="21" t="s">
        <v>275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ht="54.75" customHeight="1">
      <c r="A3" s="33">
        <v>1</v>
      </c>
      <c r="B3" s="13" t="s">
        <v>184</v>
      </c>
      <c r="C3" s="33" t="s">
        <v>2</v>
      </c>
      <c r="D3" s="14"/>
      <c r="E3" s="13"/>
      <c r="F3" s="13"/>
      <c r="G3" s="13"/>
      <c r="H3" s="98">
        <v>5000</v>
      </c>
      <c r="I3" s="11"/>
      <c r="J3" s="11">
        <f>I3*1.2</f>
        <v>0</v>
      </c>
      <c r="K3" s="11">
        <f>H3*I3</f>
        <v>0</v>
      </c>
      <c r="L3" s="11">
        <f>H3*J3</f>
        <v>0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256" ht="42.75" customHeight="1">
      <c r="A4" s="57"/>
      <c r="B4" s="26"/>
      <c r="C4" s="25"/>
      <c r="D4" s="25"/>
      <c r="E4" s="25"/>
      <c r="F4" s="25"/>
      <c r="G4" s="25"/>
      <c r="H4" s="31"/>
      <c r="I4" s="25"/>
      <c r="J4" s="24" t="s">
        <v>276</v>
      </c>
      <c r="K4" s="24">
        <f>SUM(K3)</f>
        <v>0</v>
      </c>
      <c r="L4" s="24">
        <f>SUM(L3)</f>
        <v>0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ht="1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ht="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ht="1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</sheetData>
  <sheetProtection/>
  <protectedRanges>
    <protectedRange sqref="I2" name="Range2_1"/>
  </protectedRange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V5"/>
  <sheetViews>
    <sheetView zoomScalePageLayoutView="0" workbookViewId="0" topLeftCell="A1">
      <selection activeCell="L29" sqref="L29"/>
    </sheetView>
  </sheetViews>
  <sheetFormatPr defaultColWidth="9.140625" defaultRowHeight="12.75"/>
  <cols>
    <col min="1" max="1" width="9.140625" style="56" customWidth="1"/>
    <col min="2" max="2" width="36.28125" style="56" customWidth="1"/>
    <col min="3" max="3" width="9.140625" style="56" customWidth="1"/>
    <col min="4" max="4" width="17.7109375" style="56" customWidth="1"/>
    <col min="5" max="5" width="18.421875" style="56" customWidth="1"/>
    <col min="6" max="6" width="11.57421875" style="56" customWidth="1"/>
    <col min="7" max="7" width="13.8515625" style="56" customWidth="1"/>
    <col min="8" max="8" width="14.57421875" style="56" customWidth="1"/>
    <col min="9" max="10" width="9.28125" style="56" customWidth="1"/>
    <col min="11" max="12" width="13.8515625" style="56" customWidth="1"/>
    <col min="13" max="16384" width="9.140625" style="56" customWidth="1"/>
  </cols>
  <sheetData>
    <row r="1" spans="1:12" ht="39" customHeight="1">
      <c r="A1" s="63" t="s">
        <v>244</v>
      </c>
      <c r="B1" s="105" t="s">
        <v>243</v>
      </c>
      <c r="C1" s="105"/>
      <c r="D1" s="105"/>
      <c r="E1" s="105"/>
      <c r="F1" s="25"/>
      <c r="G1" s="25"/>
      <c r="H1" s="25"/>
      <c r="I1" s="25"/>
      <c r="J1" s="25"/>
      <c r="K1" s="25"/>
      <c r="L1" s="25"/>
    </row>
    <row r="2" spans="1:256" ht="63">
      <c r="A2" s="28" t="s">
        <v>277</v>
      </c>
      <c r="B2" s="4" t="s">
        <v>0</v>
      </c>
      <c r="C2" s="20" t="s">
        <v>1</v>
      </c>
      <c r="D2" s="20" t="s">
        <v>267</v>
      </c>
      <c r="E2" s="20" t="s">
        <v>268</v>
      </c>
      <c r="F2" s="20" t="s">
        <v>269</v>
      </c>
      <c r="G2" s="20" t="s">
        <v>270</v>
      </c>
      <c r="H2" s="30" t="s">
        <v>271</v>
      </c>
      <c r="I2" s="21" t="s">
        <v>272</v>
      </c>
      <c r="J2" s="21" t="s">
        <v>273</v>
      </c>
      <c r="K2" s="21" t="s">
        <v>274</v>
      </c>
      <c r="L2" s="21" t="s">
        <v>275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12" ht="90">
      <c r="A3" s="19">
        <v>1</v>
      </c>
      <c r="B3" s="6" t="s">
        <v>401</v>
      </c>
      <c r="C3" s="19" t="s">
        <v>245</v>
      </c>
      <c r="D3" s="19"/>
      <c r="E3" s="6"/>
      <c r="F3" s="6"/>
      <c r="G3" s="6"/>
      <c r="H3" s="6">
        <v>250</v>
      </c>
      <c r="I3" s="11"/>
      <c r="J3" s="11">
        <f>I3*1.2</f>
        <v>0</v>
      </c>
      <c r="K3" s="11">
        <f>H3*I3</f>
        <v>0</v>
      </c>
      <c r="L3" s="11">
        <f>H3*J3</f>
        <v>0</v>
      </c>
    </row>
    <row r="4" spans="1:256" ht="42.75" customHeight="1">
      <c r="A4" s="57"/>
      <c r="B4" s="26"/>
      <c r="C4" s="25"/>
      <c r="D4" s="25"/>
      <c r="E4" s="25"/>
      <c r="F4" s="25"/>
      <c r="G4" s="25"/>
      <c r="H4" s="31"/>
      <c r="I4" s="25"/>
      <c r="J4" s="24" t="s">
        <v>276</v>
      </c>
      <c r="K4" s="24">
        <f>SUM(K3)</f>
        <v>0</v>
      </c>
      <c r="L4" s="24">
        <f>SUM(L3)</f>
        <v>0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12" ht="15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</sheetData>
  <sheetProtection/>
  <protectedRanges>
    <protectedRange sqref="I2" name="Range2_1"/>
  </protectedRanges>
  <mergeCells count="1">
    <mergeCell ref="B1:E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7">
      <selection activeCell="I46" sqref="I46"/>
    </sheetView>
  </sheetViews>
  <sheetFormatPr defaultColWidth="9.140625" defaultRowHeight="12.75"/>
  <cols>
    <col min="1" max="1" width="9.7109375" style="56" customWidth="1"/>
    <col min="2" max="2" width="34.7109375" style="56" customWidth="1"/>
    <col min="3" max="3" width="9.140625" style="56" customWidth="1"/>
    <col min="4" max="4" width="18.140625" style="56" customWidth="1"/>
    <col min="5" max="5" width="18.00390625" style="56" customWidth="1"/>
    <col min="6" max="6" width="12.00390625" style="56" customWidth="1"/>
    <col min="7" max="7" width="14.57421875" style="56" customWidth="1"/>
    <col min="8" max="8" width="15.00390625" style="56" customWidth="1"/>
    <col min="9" max="9" width="9.140625" style="56" customWidth="1"/>
    <col min="10" max="10" width="9.00390625" style="56" customWidth="1"/>
    <col min="11" max="11" width="13.28125" style="56" customWidth="1"/>
    <col min="12" max="12" width="14.28125" style="56" customWidth="1"/>
    <col min="13" max="16384" width="9.140625" style="56" customWidth="1"/>
  </cols>
  <sheetData>
    <row r="1" spans="1:12" ht="47.25">
      <c r="A1" s="63" t="s">
        <v>256</v>
      </c>
      <c r="B1" s="58" t="s">
        <v>266</v>
      </c>
      <c r="C1" s="2"/>
      <c r="D1" s="2"/>
      <c r="E1" s="2"/>
      <c r="F1" s="3"/>
      <c r="G1" s="3"/>
      <c r="H1" s="3"/>
      <c r="I1" s="3"/>
      <c r="J1" s="3"/>
      <c r="K1" s="3"/>
      <c r="L1" s="3"/>
    </row>
    <row r="2" spans="1:256" ht="63">
      <c r="A2" s="28" t="s">
        <v>277</v>
      </c>
      <c r="B2" s="4" t="s">
        <v>0</v>
      </c>
      <c r="C2" s="20" t="s">
        <v>1</v>
      </c>
      <c r="D2" s="20" t="s">
        <v>267</v>
      </c>
      <c r="E2" s="20" t="s">
        <v>268</v>
      </c>
      <c r="F2" s="20" t="s">
        <v>269</v>
      </c>
      <c r="G2" s="20" t="s">
        <v>270</v>
      </c>
      <c r="H2" s="30" t="s">
        <v>271</v>
      </c>
      <c r="I2" s="21" t="s">
        <v>272</v>
      </c>
      <c r="J2" s="21" t="s">
        <v>273</v>
      </c>
      <c r="K2" s="21" t="s">
        <v>274</v>
      </c>
      <c r="L2" s="21" t="s">
        <v>275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12" ht="105">
      <c r="A3" s="19">
        <v>1</v>
      </c>
      <c r="B3" s="8" t="s">
        <v>257</v>
      </c>
      <c r="C3" s="34" t="s">
        <v>2</v>
      </c>
      <c r="D3" s="34"/>
      <c r="E3" s="54"/>
      <c r="F3" s="8"/>
      <c r="G3" s="8"/>
      <c r="H3" s="8">
        <v>50</v>
      </c>
      <c r="I3" s="11"/>
      <c r="J3" s="11">
        <f aca="true" t="shared" si="0" ref="J3:J11">I3*1.2</f>
        <v>0</v>
      </c>
      <c r="K3" s="11">
        <f aca="true" t="shared" si="1" ref="K3:K11">H3*I3</f>
        <v>0</v>
      </c>
      <c r="L3" s="11">
        <f aca="true" t="shared" si="2" ref="L3:L11">H3*J3</f>
        <v>0</v>
      </c>
    </row>
    <row r="4" spans="1:12" ht="105">
      <c r="A4" s="19">
        <v>2</v>
      </c>
      <c r="B4" s="8" t="s">
        <v>258</v>
      </c>
      <c r="C4" s="34" t="s">
        <v>2</v>
      </c>
      <c r="D4" s="34"/>
      <c r="E4" s="54"/>
      <c r="F4" s="8"/>
      <c r="G4" s="8"/>
      <c r="H4" s="8">
        <v>50</v>
      </c>
      <c r="I4" s="11"/>
      <c r="J4" s="11">
        <f t="shared" si="0"/>
        <v>0</v>
      </c>
      <c r="K4" s="11">
        <f t="shared" si="1"/>
        <v>0</v>
      </c>
      <c r="L4" s="11">
        <f t="shared" si="2"/>
        <v>0</v>
      </c>
    </row>
    <row r="5" spans="1:12" ht="105">
      <c r="A5" s="19">
        <v>3</v>
      </c>
      <c r="B5" s="8" t="s">
        <v>259</v>
      </c>
      <c r="C5" s="34" t="s">
        <v>2</v>
      </c>
      <c r="D5" s="34"/>
      <c r="E5" s="54"/>
      <c r="F5" s="8"/>
      <c r="G5" s="8"/>
      <c r="H5" s="8">
        <v>50</v>
      </c>
      <c r="I5" s="11"/>
      <c r="J5" s="11">
        <f t="shared" si="0"/>
        <v>0</v>
      </c>
      <c r="K5" s="11">
        <f t="shared" si="1"/>
        <v>0</v>
      </c>
      <c r="L5" s="11">
        <f t="shared" si="2"/>
        <v>0</v>
      </c>
    </row>
    <row r="6" spans="1:12" ht="105">
      <c r="A6" s="19">
        <v>4</v>
      </c>
      <c r="B6" s="8" t="s">
        <v>260</v>
      </c>
      <c r="C6" s="34" t="s">
        <v>2</v>
      </c>
      <c r="D6" s="34"/>
      <c r="E6" s="54"/>
      <c r="F6" s="8"/>
      <c r="G6" s="8"/>
      <c r="H6" s="8">
        <v>50</v>
      </c>
      <c r="I6" s="11"/>
      <c r="J6" s="11">
        <f t="shared" si="0"/>
        <v>0</v>
      </c>
      <c r="K6" s="11">
        <f t="shared" si="1"/>
        <v>0</v>
      </c>
      <c r="L6" s="11">
        <f t="shared" si="2"/>
        <v>0</v>
      </c>
    </row>
    <row r="7" spans="1:12" ht="45">
      <c r="A7" s="19">
        <v>5</v>
      </c>
      <c r="B7" s="8" t="s">
        <v>261</v>
      </c>
      <c r="C7" s="34" t="s">
        <v>2</v>
      </c>
      <c r="D7" s="34"/>
      <c r="E7" s="54"/>
      <c r="F7" s="8"/>
      <c r="G7" s="8"/>
      <c r="H7" s="8">
        <v>50</v>
      </c>
      <c r="I7" s="11"/>
      <c r="J7" s="11">
        <f t="shared" si="0"/>
        <v>0</v>
      </c>
      <c r="K7" s="11">
        <f t="shared" si="1"/>
        <v>0</v>
      </c>
      <c r="L7" s="11">
        <f t="shared" si="2"/>
        <v>0</v>
      </c>
    </row>
    <row r="8" spans="1:12" ht="60">
      <c r="A8" s="19">
        <v>6</v>
      </c>
      <c r="B8" s="8" t="s">
        <v>262</v>
      </c>
      <c r="C8" s="34" t="s">
        <v>2</v>
      </c>
      <c r="D8" s="34"/>
      <c r="E8" s="54"/>
      <c r="F8" s="8"/>
      <c r="G8" s="8"/>
      <c r="H8" s="8">
        <v>50</v>
      </c>
      <c r="I8" s="11"/>
      <c r="J8" s="11">
        <f t="shared" si="0"/>
        <v>0</v>
      </c>
      <c r="K8" s="11">
        <f t="shared" si="1"/>
        <v>0</v>
      </c>
      <c r="L8" s="11">
        <f t="shared" si="2"/>
        <v>0</v>
      </c>
    </row>
    <row r="9" spans="1:12" ht="60">
      <c r="A9" s="19">
        <v>7</v>
      </c>
      <c r="B9" s="8" t="s">
        <v>263</v>
      </c>
      <c r="C9" s="34" t="s">
        <v>2</v>
      </c>
      <c r="D9" s="34"/>
      <c r="E9" s="54"/>
      <c r="F9" s="8"/>
      <c r="G9" s="8"/>
      <c r="H9" s="8">
        <v>50</v>
      </c>
      <c r="I9" s="11"/>
      <c r="J9" s="11">
        <f t="shared" si="0"/>
        <v>0</v>
      </c>
      <c r="K9" s="11">
        <f t="shared" si="1"/>
        <v>0</v>
      </c>
      <c r="L9" s="11">
        <f t="shared" si="2"/>
        <v>0</v>
      </c>
    </row>
    <row r="10" spans="1:12" ht="60">
      <c r="A10" s="19">
        <v>8</v>
      </c>
      <c r="B10" s="8" t="s">
        <v>264</v>
      </c>
      <c r="C10" s="34" t="s">
        <v>2</v>
      </c>
      <c r="D10" s="34"/>
      <c r="E10" s="54"/>
      <c r="F10" s="8"/>
      <c r="G10" s="8"/>
      <c r="H10" s="8">
        <v>50</v>
      </c>
      <c r="I10" s="11"/>
      <c r="J10" s="11">
        <f t="shared" si="0"/>
        <v>0</v>
      </c>
      <c r="K10" s="11">
        <f t="shared" si="1"/>
        <v>0</v>
      </c>
      <c r="L10" s="11">
        <f t="shared" si="2"/>
        <v>0</v>
      </c>
    </row>
    <row r="11" spans="1:12" ht="60">
      <c r="A11" s="19">
        <v>9</v>
      </c>
      <c r="B11" s="8" t="s">
        <v>265</v>
      </c>
      <c r="C11" s="34" t="s">
        <v>2</v>
      </c>
      <c r="D11" s="34"/>
      <c r="E11" s="54"/>
      <c r="F11" s="8"/>
      <c r="G11" s="8"/>
      <c r="H11" s="8">
        <v>50</v>
      </c>
      <c r="I11" s="11"/>
      <c r="J11" s="11">
        <f t="shared" si="0"/>
        <v>0</v>
      </c>
      <c r="K11" s="11">
        <f t="shared" si="1"/>
        <v>0</v>
      </c>
      <c r="L11" s="11">
        <f t="shared" si="2"/>
        <v>0</v>
      </c>
    </row>
    <row r="12" spans="1:256" ht="40.5" customHeight="1">
      <c r="A12" s="57"/>
      <c r="B12" s="26"/>
      <c r="C12" s="25"/>
      <c r="D12" s="25"/>
      <c r="E12" s="25"/>
      <c r="F12" s="25"/>
      <c r="G12" s="25"/>
      <c r="H12" s="31"/>
      <c r="I12" s="25"/>
      <c r="J12" s="24" t="s">
        <v>276</v>
      </c>
      <c r="K12" s="24">
        <f>SUM(K3:K11)</f>
        <v>0</v>
      </c>
      <c r="L12" s="24">
        <f>SUM(L3:L11)</f>
        <v>0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12" ht="15.75">
      <c r="A13" s="15"/>
      <c r="B13" s="17"/>
      <c r="C13" s="18"/>
      <c r="D13" s="15"/>
      <c r="E13" s="15"/>
      <c r="F13" s="15"/>
      <c r="G13" s="15"/>
      <c r="H13" s="18"/>
      <c r="I13" s="15"/>
      <c r="J13" s="15"/>
      <c r="K13" s="17"/>
      <c r="L13" s="18"/>
    </row>
  </sheetData>
  <sheetProtection/>
  <protectedRanges>
    <protectedRange sqref="I2" name="Range2_1"/>
  </protectedRange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V7"/>
  <sheetViews>
    <sheetView tabSelected="1" zoomScalePageLayoutView="0" workbookViewId="0" topLeftCell="A1">
      <selection activeCell="H3" sqref="H3:H5"/>
    </sheetView>
  </sheetViews>
  <sheetFormatPr defaultColWidth="9.140625" defaultRowHeight="12.75"/>
  <cols>
    <col min="1" max="1" width="11.00390625" style="56" customWidth="1"/>
    <col min="2" max="2" width="34.7109375" style="56" customWidth="1"/>
    <col min="3" max="3" width="8.28125" style="56" customWidth="1"/>
    <col min="4" max="4" width="18.140625" style="56" customWidth="1"/>
    <col min="5" max="5" width="18.00390625" style="56" customWidth="1"/>
    <col min="6" max="6" width="12.00390625" style="56" customWidth="1"/>
    <col min="7" max="7" width="14.57421875" style="56" customWidth="1"/>
    <col min="8" max="8" width="15.00390625" style="56" customWidth="1"/>
    <col min="9" max="9" width="9.140625" style="56" customWidth="1"/>
    <col min="10" max="10" width="9.00390625" style="56" customWidth="1"/>
    <col min="11" max="11" width="13.28125" style="56" customWidth="1"/>
    <col min="12" max="12" width="14.28125" style="56" customWidth="1"/>
    <col min="13" max="16384" width="9.140625" style="56" customWidth="1"/>
  </cols>
  <sheetData>
    <row r="1" spans="1:12" ht="15.75">
      <c r="A1" s="63" t="s">
        <v>410</v>
      </c>
      <c r="B1" s="105" t="s">
        <v>415</v>
      </c>
      <c r="C1" s="105"/>
      <c r="D1" s="105"/>
      <c r="E1" s="105"/>
      <c r="F1" s="3"/>
      <c r="G1" s="3"/>
      <c r="H1" s="3"/>
      <c r="I1" s="3"/>
      <c r="J1" s="3"/>
      <c r="K1" s="3"/>
      <c r="L1" s="3"/>
    </row>
    <row r="2" spans="1:256" ht="63">
      <c r="A2" s="28" t="s">
        <v>277</v>
      </c>
      <c r="B2" s="4" t="s">
        <v>0</v>
      </c>
      <c r="C2" s="20" t="s">
        <v>1</v>
      </c>
      <c r="D2" s="20" t="s">
        <v>267</v>
      </c>
      <c r="E2" s="20" t="s">
        <v>268</v>
      </c>
      <c r="F2" s="20" t="s">
        <v>269</v>
      </c>
      <c r="G2" s="20" t="s">
        <v>270</v>
      </c>
      <c r="H2" s="30" t="s">
        <v>271</v>
      </c>
      <c r="I2" s="21" t="s">
        <v>272</v>
      </c>
      <c r="J2" s="21" t="s">
        <v>273</v>
      </c>
      <c r="K2" s="21" t="s">
        <v>274</v>
      </c>
      <c r="L2" s="21" t="s">
        <v>275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12" ht="83.25" customHeight="1">
      <c r="A3" s="19">
        <v>1</v>
      </c>
      <c r="B3" s="6" t="s">
        <v>411</v>
      </c>
      <c r="C3" s="34" t="s">
        <v>2</v>
      </c>
      <c r="D3" s="34"/>
      <c r="E3" s="54"/>
      <c r="F3" s="8"/>
      <c r="G3" s="8"/>
      <c r="H3" s="87">
        <v>10000</v>
      </c>
      <c r="I3" s="11"/>
      <c r="J3" s="11">
        <f>I3*1.2</f>
        <v>0</v>
      </c>
      <c r="K3" s="11">
        <f>H3*I3</f>
        <v>0</v>
      </c>
      <c r="L3" s="11">
        <f>H3*J3</f>
        <v>0</v>
      </c>
    </row>
    <row r="4" spans="1:12" ht="135">
      <c r="A4" s="19">
        <v>2</v>
      </c>
      <c r="B4" s="6" t="s">
        <v>412</v>
      </c>
      <c r="C4" s="34" t="s">
        <v>2</v>
      </c>
      <c r="D4" s="34"/>
      <c r="E4" s="54"/>
      <c r="F4" s="8"/>
      <c r="G4" s="8"/>
      <c r="H4" s="87">
        <v>25000</v>
      </c>
      <c r="I4" s="11"/>
      <c r="J4" s="11">
        <f>I4*1.2</f>
        <v>0</v>
      </c>
      <c r="K4" s="11">
        <f>H4*I4</f>
        <v>0</v>
      </c>
      <c r="L4" s="11">
        <f>H4*J4</f>
        <v>0</v>
      </c>
    </row>
    <row r="5" spans="1:12" ht="117" customHeight="1">
      <c r="A5" s="19">
        <v>3</v>
      </c>
      <c r="B5" s="6" t="s">
        <v>413</v>
      </c>
      <c r="C5" s="34" t="s">
        <v>2</v>
      </c>
      <c r="D5" s="34"/>
      <c r="E5" s="54"/>
      <c r="F5" s="8"/>
      <c r="G5" s="8"/>
      <c r="H5" s="87">
        <v>15000</v>
      </c>
      <c r="I5" s="11"/>
      <c r="J5" s="11">
        <f>I5*1.2</f>
        <v>0</v>
      </c>
      <c r="K5" s="11">
        <f>H5*I5</f>
        <v>0</v>
      </c>
      <c r="L5" s="11">
        <f>H5*J5</f>
        <v>0</v>
      </c>
    </row>
    <row r="6" spans="1:256" ht="33" customHeight="1">
      <c r="A6" s="57"/>
      <c r="B6" s="26"/>
      <c r="C6" s="25"/>
      <c r="D6" s="25"/>
      <c r="E6" s="25"/>
      <c r="F6" s="25"/>
      <c r="G6" s="25"/>
      <c r="H6" s="31"/>
      <c r="I6" s="25"/>
      <c r="J6" s="24" t="s">
        <v>276</v>
      </c>
      <c r="K6" s="24">
        <f>SUM(K3:K5)</f>
        <v>0</v>
      </c>
      <c r="L6" s="24">
        <f>SUM(L3:L5)</f>
        <v>0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12" ht="15.75">
      <c r="A7" s="15"/>
      <c r="B7" s="17"/>
      <c r="C7" s="18"/>
      <c r="D7" s="15"/>
      <c r="E7" s="15"/>
      <c r="F7" s="15"/>
      <c r="G7" s="15"/>
      <c r="H7" s="18"/>
      <c r="I7" s="15"/>
      <c r="J7" s="15"/>
      <c r="K7" s="17"/>
      <c r="L7" s="18"/>
    </row>
  </sheetData>
  <sheetProtection/>
  <protectedRanges>
    <protectedRange sqref="I2" name="Range2_1"/>
  </protectedRanges>
  <mergeCells count="1">
    <mergeCell ref="B1:E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H3" sqref="H3:H14"/>
    </sheetView>
  </sheetViews>
  <sheetFormatPr defaultColWidth="9.140625" defaultRowHeight="12.75"/>
  <cols>
    <col min="1" max="1" width="6.00390625" style="3" customWidth="1"/>
    <col min="2" max="2" width="43.8515625" style="3" customWidth="1"/>
    <col min="3" max="3" width="8.57421875" style="3" customWidth="1"/>
    <col min="4" max="5" width="17.8515625" style="3" customWidth="1"/>
    <col min="6" max="6" width="12.140625" style="3" customWidth="1"/>
    <col min="7" max="7" width="13.7109375" style="3" customWidth="1"/>
    <col min="8" max="8" width="14.57421875" style="3" customWidth="1"/>
    <col min="9" max="9" width="8.28125" style="3" customWidth="1"/>
    <col min="10" max="10" width="8.8515625" style="3" customWidth="1"/>
    <col min="11" max="12" width="12.8515625" style="3" customWidth="1"/>
    <col min="13" max="16384" width="9.140625" style="3" customWidth="1"/>
  </cols>
  <sheetData>
    <row r="1" spans="1:5" ht="29.25" customHeight="1">
      <c r="A1" s="1" t="s">
        <v>140</v>
      </c>
      <c r="B1" s="2" t="s">
        <v>172</v>
      </c>
      <c r="C1" s="2"/>
      <c r="D1" s="18"/>
      <c r="E1" s="2"/>
    </row>
    <row r="2" spans="1:12" ht="63">
      <c r="A2" s="28" t="s">
        <v>277</v>
      </c>
      <c r="B2" s="4" t="s">
        <v>0</v>
      </c>
      <c r="C2" s="20" t="s">
        <v>1</v>
      </c>
      <c r="D2" s="20" t="s">
        <v>267</v>
      </c>
      <c r="E2" s="20" t="s">
        <v>268</v>
      </c>
      <c r="F2" s="20" t="s">
        <v>269</v>
      </c>
      <c r="G2" s="20" t="s">
        <v>270</v>
      </c>
      <c r="H2" s="30" t="s">
        <v>271</v>
      </c>
      <c r="I2" s="21" t="s">
        <v>272</v>
      </c>
      <c r="J2" s="21" t="s">
        <v>273</v>
      </c>
      <c r="K2" s="21" t="s">
        <v>274</v>
      </c>
      <c r="L2" s="21" t="s">
        <v>275</v>
      </c>
    </row>
    <row r="3" spans="1:12" ht="35.25" customHeight="1">
      <c r="A3" s="34">
        <v>1</v>
      </c>
      <c r="B3" s="12" t="s">
        <v>61</v>
      </c>
      <c r="C3" s="33" t="s">
        <v>2</v>
      </c>
      <c r="D3" s="14"/>
      <c r="E3" s="8"/>
      <c r="F3" s="8"/>
      <c r="G3" s="35"/>
      <c r="H3" s="8">
        <v>5</v>
      </c>
      <c r="I3" s="8"/>
      <c r="J3" s="11">
        <f aca="true" t="shared" si="0" ref="J3:J14">I3*1.2</f>
        <v>0</v>
      </c>
      <c r="K3" s="11">
        <f aca="true" t="shared" si="1" ref="K3:K8">H3*I3</f>
        <v>0</v>
      </c>
      <c r="L3" s="11">
        <f aca="true" t="shared" si="2" ref="L3:L8">H3*J3</f>
        <v>0</v>
      </c>
    </row>
    <row r="4" spans="1:12" ht="35.25" customHeight="1">
      <c r="A4" s="34">
        <v>2</v>
      </c>
      <c r="B4" s="13" t="s">
        <v>285</v>
      </c>
      <c r="C4" s="33" t="s">
        <v>2</v>
      </c>
      <c r="D4" s="14"/>
      <c r="E4" s="13"/>
      <c r="F4" s="35"/>
      <c r="G4" s="8"/>
      <c r="H4" s="8">
        <v>5</v>
      </c>
      <c r="I4" s="8"/>
      <c r="J4" s="11">
        <f t="shared" si="0"/>
        <v>0</v>
      </c>
      <c r="K4" s="11">
        <f t="shared" si="1"/>
        <v>0</v>
      </c>
      <c r="L4" s="11">
        <f t="shared" si="2"/>
        <v>0</v>
      </c>
    </row>
    <row r="5" spans="1:12" ht="35.25" customHeight="1">
      <c r="A5" s="34">
        <v>3</v>
      </c>
      <c r="B5" s="12" t="s">
        <v>284</v>
      </c>
      <c r="C5" s="33" t="s">
        <v>2</v>
      </c>
      <c r="D5" s="14"/>
      <c r="E5" s="13"/>
      <c r="F5" s="35"/>
      <c r="G5" s="8"/>
      <c r="H5" s="8">
        <v>5</v>
      </c>
      <c r="I5" s="8"/>
      <c r="J5" s="11">
        <f t="shared" si="0"/>
        <v>0</v>
      </c>
      <c r="K5" s="11">
        <f t="shared" si="1"/>
        <v>0</v>
      </c>
      <c r="L5" s="11">
        <f t="shared" si="2"/>
        <v>0</v>
      </c>
    </row>
    <row r="6" spans="1:12" ht="35.25" customHeight="1">
      <c r="A6" s="34">
        <v>4</v>
      </c>
      <c r="B6" s="12" t="s">
        <v>126</v>
      </c>
      <c r="C6" s="33" t="s">
        <v>2</v>
      </c>
      <c r="D6" s="14"/>
      <c r="E6" s="13"/>
      <c r="F6" s="35"/>
      <c r="G6" s="8"/>
      <c r="H6" s="8">
        <v>5</v>
      </c>
      <c r="I6" s="8"/>
      <c r="J6" s="11">
        <f t="shared" si="0"/>
        <v>0</v>
      </c>
      <c r="K6" s="11">
        <f t="shared" si="1"/>
        <v>0</v>
      </c>
      <c r="L6" s="11">
        <f t="shared" si="2"/>
        <v>0</v>
      </c>
    </row>
    <row r="7" spans="1:12" ht="35.25" customHeight="1">
      <c r="A7" s="34">
        <v>5</v>
      </c>
      <c r="B7" s="12" t="s">
        <v>125</v>
      </c>
      <c r="C7" s="33" t="s">
        <v>2</v>
      </c>
      <c r="D7" s="14"/>
      <c r="E7" s="13"/>
      <c r="F7" s="35"/>
      <c r="G7" s="8"/>
      <c r="H7" s="8">
        <v>5</v>
      </c>
      <c r="I7" s="8"/>
      <c r="J7" s="11">
        <f t="shared" si="0"/>
        <v>0</v>
      </c>
      <c r="K7" s="11">
        <f t="shared" si="1"/>
        <v>0</v>
      </c>
      <c r="L7" s="11">
        <f t="shared" si="2"/>
        <v>0</v>
      </c>
    </row>
    <row r="8" spans="1:12" ht="35.25" customHeight="1">
      <c r="A8" s="34">
        <v>6</v>
      </c>
      <c r="B8" s="12" t="s">
        <v>124</v>
      </c>
      <c r="C8" s="33" t="s">
        <v>2</v>
      </c>
      <c r="D8" s="14"/>
      <c r="E8" s="13"/>
      <c r="F8" s="35"/>
      <c r="G8" s="8"/>
      <c r="H8" s="8">
        <v>5</v>
      </c>
      <c r="I8" s="8"/>
      <c r="J8" s="11">
        <f t="shared" si="0"/>
        <v>0</v>
      </c>
      <c r="K8" s="11">
        <f t="shared" si="1"/>
        <v>0</v>
      </c>
      <c r="L8" s="11">
        <f t="shared" si="2"/>
        <v>0</v>
      </c>
    </row>
    <row r="9" spans="1:12" s="16" customFormat="1" ht="35.25" customHeight="1">
      <c r="A9" s="19">
        <v>7</v>
      </c>
      <c r="B9" s="54" t="s">
        <v>404</v>
      </c>
      <c r="C9" s="33" t="s">
        <v>2</v>
      </c>
      <c r="D9" s="6"/>
      <c r="E9" s="6"/>
      <c r="F9" s="6"/>
      <c r="G9" s="6"/>
      <c r="H9" s="8">
        <v>5</v>
      </c>
      <c r="I9" s="8"/>
      <c r="J9" s="11">
        <f t="shared" si="0"/>
        <v>0</v>
      </c>
      <c r="K9" s="11">
        <f aca="true" t="shared" si="3" ref="K9:K14">H9*I9</f>
        <v>0</v>
      </c>
      <c r="L9" s="11">
        <f aca="true" t="shared" si="4" ref="L9:L14">H9*J9</f>
        <v>0</v>
      </c>
    </row>
    <row r="10" spans="1:12" s="15" customFormat="1" ht="35.25" customHeight="1">
      <c r="A10" s="33">
        <v>8</v>
      </c>
      <c r="B10" s="54" t="s">
        <v>405</v>
      </c>
      <c r="C10" s="33" t="s">
        <v>2</v>
      </c>
      <c r="D10" s="14"/>
      <c r="E10" s="13"/>
      <c r="F10" s="13"/>
      <c r="G10" s="13"/>
      <c r="H10" s="8">
        <v>5</v>
      </c>
      <c r="I10" s="8"/>
      <c r="J10" s="11">
        <f t="shared" si="0"/>
        <v>0</v>
      </c>
      <c r="K10" s="11">
        <f t="shared" si="3"/>
        <v>0</v>
      </c>
      <c r="L10" s="11">
        <f t="shared" si="4"/>
        <v>0</v>
      </c>
    </row>
    <row r="11" spans="1:12" s="15" customFormat="1" ht="35.25" customHeight="1">
      <c r="A11" s="33">
        <v>9</v>
      </c>
      <c r="B11" s="54" t="s">
        <v>406</v>
      </c>
      <c r="C11" s="33" t="s">
        <v>2</v>
      </c>
      <c r="D11" s="14"/>
      <c r="E11" s="13"/>
      <c r="F11" s="13"/>
      <c r="G11" s="13"/>
      <c r="H11" s="8">
        <v>5</v>
      </c>
      <c r="I11" s="8"/>
      <c r="J11" s="11">
        <f t="shared" si="0"/>
        <v>0</v>
      </c>
      <c r="K11" s="11">
        <f t="shared" si="3"/>
        <v>0</v>
      </c>
      <c r="L11" s="11">
        <f t="shared" si="4"/>
        <v>0</v>
      </c>
    </row>
    <row r="12" spans="1:12" s="15" customFormat="1" ht="35.25" customHeight="1">
      <c r="A12" s="33">
        <v>10</v>
      </c>
      <c r="B12" s="54" t="s">
        <v>407</v>
      </c>
      <c r="C12" s="33" t="s">
        <v>2</v>
      </c>
      <c r="D12" s="14"/>
      <c r="E12" s="13"/>
      <c r="F12" s="13"/>
      <c r="G12" s="13"/>
      <c r="H12" s="8">
        <v>5</v>
      </c>
      <c r="I12" s="8"/>
      <c r="J12" s="11">
        <f t="shared" si="0"/>
        <v>0</v>
      </c>
      <c r="K12" s="11">
        <f t="shared" si="3"/>
        <v>0</v>
      </c>
      <c r="L12" s="11">
        <f t="shared" si="4"/>
        <v>0</v>
      </c>
    </row>
    <row r="13" spans="1:12" s="15" customFormat="1" ht="35.25" customHeight="1">
      <c r="A13" s="33">
        <v>11</v>
      </c>
      <c r="B13" s="54" t="s">
        <v>408</v>
      </c>
      <c r="C13" s="33" t="s">
        <v>2</v>
      </c>
      <c r="D13" s="14"/>
      <c r="E13" s="13"/>
      <c r="F13" s="13"/>
      <c r="G13" s="13"/>
      <c r="H13" s="8">
        <v>5</v>
      </c>
      <c r="I13" s="8"/>
      <c r="J13" s="11">
        <f t="shared" si="0"/>
        <v>0</v>
      </c>
      <c r="K13" s="11">
        <f t="shared" si="3"/>
        <v>0</v>
      </c>
      <c r="L13" s="11">
        <f t="shared" si="4"/>
        <v>0</v>
      </c>
    </row>
    <row r="14" spans="1:12" ht="35.25" customHeight="1">
      <c r="A14" s="34">
        <v>12</v>
      </c>
      <c r="B14" s="54" t="s">
        <v>409</v>
      </c>
      <c r="C14" s="33" t="s">
        <v>2</v>
      </c>
      <c r="D14" s="8"/>
      <c r="E14" s="8"/>
      <c r="F14" s="8"/>
      <c r="G14" s="8"/>
      <c r="H14" s="8">
        <v>5</v>
      </c>
      <c r="I14" s="8"/>
      <c r="J14" s="11">
        <f t="shared" si="0"/>
        <v>0</v>
      </c>
      <c r="K14" s="11">
        <f t="shared" si="3"/>
        <v>0</v>
      </c>
      <c r="L14" s="11">
        <f t="shared" si="4"/>
        <v>0</v>
      </c>
    </row>
    <row r="15" spans="10:12" ht="25.5" customHeight="1">
      <c r="J15" s="24" t="s">
        <v>276</v>
      </c>
      <c r="K15" s="24">
        <f>SUM(K3:K14)</f>
        <v>0</v>
      </c>
      <c r="L15" s="24">
        <f>SUM(L3:L14)</f>
        <v>0</v>
      </c>
    </row>
    <row r="17" spans="1:4" s="15" customFormat="1" ht="15.75">
      <c r="A17" s="17"/>
      <c r="C17" s="17"/>
      <c r="D17" s="18"/>
    </row>
    <row r="18" spans="1:4" s="15" customFormat="1" ht="15.75">
      <c r="A18" s="17"/>
      <c r="C18" s="17"/>
      <c r="D18" s="18"/>
    </row>
    <row r="19" spans="1:4" s="15" customFormat="1" ht="15.75">
      <c r="A19" s="17"/>
      <c r="C19" s="17"/>
      <c r="D19" s="18"/>
    </row>
    <row r="20" spans="1:4" s="15" customFormat="1" ht="15.75">
      <c r="A20" s="17"/>
      <c r="C20" s="17"/>
      <c r="D20" s="18"/>
    </row>
    <row r="21" spans="1:4" s="15" customFormat="1" ht="15.75">
      <c r="A21" s="17"/>
      <c r="C21" s="17"/>
      <c r="D21" s="18"/>
    </row>
    <row r="22" spans="1:4" s="15" customFormat="1" ht="15.75">
      <c r="A22" s="17"/>
      <c r="C22" s="17"/>
      <c r="D22" s="18"/>
    </row>
    <row r="23" spans="1:4" s="15" customFormat="1" ht="15.75">
      <c r="A23" s="17"/>
      <c r="C23" s="17"/>
      <c r="D23" s="18"/>
    </row>
    <row r="24" spans="1:4" s="15" customFormat="1" ht="15.75">
      <c r="A24" s="17"/>
      <c r="C24" s="17"/>
      <c r="D24" s="18"/>
    </row>
    <row r="25" spans="1:4" s="15" customFormat="1" ht="15.75">
      <c r="A25" s="17"/>
      <c r="C25" s="17"/>
      <c r="D25" s="18"/>
    </row>
    <row r="26" spans="1:4" s="15" customFormat="1" ht="15.75">
      <c r="A26" s="17"/>
      <c r="C26" s="17"/>
      <c r="D26" s="18"/>
    </row>
    <row r="27" spans="1:4" s="15" customFormat="1" ht="15.75">
      <c r="A27" s="17"/>
      <c r="C27" s="17"/>
      <c r="D27" s="18"/>
    </row>
    <row r="28" spans="1:4" s="15" customFormat="1" ht="15.75">
      <c r="A28" s="17"/>
      <c r="C28" s="17"/>
      <c r="D28" s="18"/>
    </row>
    <row r="29" spans="1:4" s="15" customFormat="1" ht="15.75">
      <c r="A29" s="17"/>
      <c r="C29" s="17"/>
      <c r="D29" s="18"/>
    </row>
    <row r="30" spans="1:4" s="15" customFormat="1" ht="15.75">
      <c r="A30" s="17"/>
      <c r="C30" s="17"/>
      <c r="D30" s="18"/>
    </row>
    <row r="31" spans="3:4" s="15" customFormat="1" ht="15.75">
      <c r="C31" s="17"/>
      <c r="D31" s="18"/>
    </row>
    <row r="32" spans="1:4" s="15" customFormat="1" ht="15.75">
      <c r="A32" s="17"/>
      <c r="C32" s="17"/>
      <c r="D32" s="18"/>
    </row>
  </sheetData>
  <sheetProtection/>
  <protectedRanges>
    <protectedRange sqref="I2" name="Range2"/>
  </protectedRange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6.00390625" style="3" customWidth="1"/>
    <col min="2" max="2" width="34.00390625" style="3" customWidth="1"/>
    <col min="3" max="3" width="9.00390625" style="3" customWidth="1"/>
    <col min="4" max="4" width="18.28125" style="3" customWidth="1"/>
    <col min="5" max="5" width="17.7109375" style="3" customWidth="1"/>
    <col min="6" max="6" width="13.140625" style="3" customWidth="1"/>
    <col min="7" max="7" width="14.421875" style="3" customWidth="1"/>
    <col min="8" max="8" width="15.7109375" style="3" customWidth="1"/>
    <col min="9" max="10" width="11.00390625" style="3" customWidth="1"/>
    <col min="11" max="12" width="13.57421875" style="3" customWidth="1"/>
    <col min="13" max="16384" width="9.140625" style="3" customWidth="1"/>
  </cols>
  <sheetData>
    <row r="1" spans="1:5" ht="45" customHeight="1">
      <c r="A1" s="1" t="s">
        <v>141</v>
      </c>
      <c r="B1" s="2" t="s">
        <v>129</v>
      </c>
      <c r="C1" s="2"/>
      <c r="D1" s="18"/>
      <c r="E1" s="2"/>
    </row>
    <row r="2" spans="1:12" ht="47.25">
      <c r="A2" s="28" t="s">
        <v>277</v>
      </c>
      <c r="B2" s="4" t="s">
        <v>0</v>
      </c>
      <c r="C2" s="20" t="s">
        <v>1</v>
      </c>
      <c r="D2" s="20" t="s">
        <v>267</v>
      </c>
      <c r="E2" s="20" t="s">
        <v>268</v>
      </c>
      <c r="F2" s="20" t="s">
        <v>269</v>
      </c>
      <c r="G2" s="20" t="s">
        <v>270</v>
      </c>
      <c r="H2" s="30" t="s">
        <v>271</v>
      </c>
      <c r="I2" s="21" t="s">
        <v>272</v>
      </c>
      <c r="J2" s="21" t="s">
        <v>273</v>
      </c>
      <c r="K2" s="21" t="s">
        <v>274</v>
      </c>
      <c r="L2" s="21" t="s">
        <v>275</v>
      </c>
    </row>
    <row r="3" spans="1:12" s="15" customFormat="1" ht="15.75">
      <c r="A3" s="33">
        <v>1</v>
      </c>
      <c r="B3" s="13" t="s">
        <v>18</v>
      </c>
      <c r="C3" s="33" t="s">
        <v>2</v>
      </c>
      <c r="D3" s="14"/>
      <c r="E3" s="13"/>
      <c r="F3" s="13"/>
      <c r="G3" s="13"/>
      <c r="H3" s="98">
        <v>1500</v>
      </c>
      <c r="I3" s="10"/>
      <c r="J3" s="11">
        <f>I3*1.2</f>
        <v>0</v>
      </c>
      <c r="K3" s="11">
        <f>H3*I3</f>
        <v>0</v>
      </c>
      <c r="L3" s="11">
        <f>H3*J3</f>
        <v>0</v>
      </c>
    </row>
    <row r="4" spans="1:12" s="16" customFormat="1" ht="26.25" customHeight="1">
      <c r="A4" s="25"/>
      <c r="B4" s="26"/>
      <c r="C4" s="25"/>
      <c r="D4" s="25"/>
      <c r="E4" s="25"/>
      <c r="F4" s="25"/>
      <c r="G4" s="25"/>
      <c r="H4" s="31"/>
      <c r="I4" s="25"/>
      <c r="J4" s="24" t="s">
        <v>276</v>
      </c>
      <c r="K4" s="24">
        <f>SUM(K3)</f>
        <v>0</v>
      </c>
      <c r="L4" s="27">
        <f>SUM(L3)</f>
        <v>0</v>
      </c>
    </row>
    <row r="5" spans="1:4" s="15" customFormat="1" ht="15.75">
      <c r="A5" s="17"/>
      <c r="C5" s="17"/>
      <c r="D5" s="18"/>
    </row>
    <row r="6" spans="1:4" s="15" customFormat="1" ht="15.75">
      <c r="A6" s="17"/>
      <c r="C6" s="17"/>
      <c r="D6" s="18"/>
    </row>
    <row r="7" spans="1:4" s="15" customFormat="1" ht="15.75">
      <c r="A7" s="17"/>
      <c r="C7" s="17"/>
      <c r="D7" s="18"/>
    </row>
    <row r="8" spans="3:4" s="15" customFormat="1" ht="15.75">
      <c r="C8" s="17"/>
      <c r="D8" s="18"/>
    </row>
    <row r="9" spans="1:4" s="15" customFormat="1" ht="15.75">
      <c r="A9" s="17"/>
      <c r="C9" s="17"/>
      <c r="D9" s="18"/>
    </row>
  </sheetData>
  <sheetProtection/>
  <protectedRanges>
    <protectedRange sqref="I2" name="Range2"/>
  </protectedRange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6.140625" style="3" customWidth="1"/>
    <col min="2" max="2" width="38.57421875" style="3" customWidth="1"/>
    <col min="3" max="3" width="9.00390625" style="3" customWidth="1"/>
    <col min="4" max="4" width="18.421875" style="3" customWidth="1"/>
    <col min="5" max="5" width="18.57421875" style="3" customWidth="1"/>
    <col min="6" max="6" width="12.421875" style="3" customWidth="1"/>
    <col min="7" max="7" width="13.7109375" style="3" customWidth="1"/>
    <col min="8" max="8" width="15.140625" style="3" customWidth="1"/>
    <col min="9" max="10" width="9.57421875" style="3" customWidth="1"/>
    <col min="11" max="12" width="12.57421875" style="3" customWidth="1"/>
    <col min="13" max="16384" width="9.140625" style="3" customWidth="1"/>
  </cols>
  <sheetData>
    <row r="1" spans="1:5" ht="34.5" customHeight="1">
      <c r="A1" s="1" t="s">
        <v>142</v>
      </c>
      <c r="B1" s="55" t="s">
        <v>174</v>
      </c>
      <c r="C1" s="55"/>
      <c r="D1" s="55"/>
      <c r="E1" s="2"/>
    </row>
    <row r="2" spans="1:12" ht="63">
      <c r="A2" s="28" t="s">
        <v>277</v>
      </c>
      <c r="B2" s="4" t="s">
        <v>0</v>
      </c>
      <c r="C2" s="20" t="s">
        <v>1</v>
      </c>
      <c r="D2" s="20" t="s">
        <v>267</v>
      </c>
      <c r="E2" s="20" t="s">
        <v>268</v>
      </c>
      <c r="F2" s="20" t="s">
        <v>269</v>
      </c>
      <c r="G2" s="20" t="s">
        <v>270</v>
      </c>
      <c r="H2" s="30" t="s">
        <v>271</v>
      </c>
      <c r="I2" s="21" t="s">
        <v>272</v>
      </c>
      <c r="J2" s="21" t="s">
        <v>273</v>
      </c>
      <c r="K2" s="21" t="s">
        <v>274</v>
      </c>
      <c r="L2" s="21" t="s">
        <v>275</v>
      </c>
    </row>
    <row r="3" spans="1:12" ht="57" customHeight="1">
      <c r="A3" s="5">
        <v>1</v>
      </c>
      <c r="B3" s="36" t="s">
        <v>286</v>
      </c>
      <c r="C3" s="33" t="s">
        <v>2</v>
      </c>
      <c r="D3" s="13"/>
      <c r="E3" s="13"/>
      <c r="F3" s="13"/>
      <c r="G3" s="13"/>
      <c r="H3" s="98">
        <v>1500</v>
      </c>
      <c r="I3" s="10"/>
      <c r="J3" s="11">
        <f>I3*1.2</f>
        <v>0</v>
      </c>
      <c r="K3" s="11">
        <f>H3*I3</f>
        <v>0</v>
      </c>
      <c r="L3" s="11">
        <f>H3*J3</f>
        <v>0</v>
      </c>
    </row>
    <row r="4" spans="1:12" s="16" customFormat="1" ht="26.25" customHeight="1">
      <c r="A4" s="25"/>
      <c r="B4" s="26"/>
      <c r="C4" s="25"/>
      <c r="D4" s="25"/>
      <c r="E4" s="25"/>
      <c r="F4" s="25"/>
      <c r="G4" s="25"/>
      <c r="H4" s="31"/>
      <c r="I4" s="25"/>
      <c r="J4" s="24" t="s">
        <v>276</v>
      </c>
      <c r="K4" s="24">
        <f>SUM(K3)</f>
        <v>0</v>
      </c>
      <c r="L4" s="27">
        <f>SUM(L3)</f>
        <v>0</v>
      </c>
    </row>
    <row r="5" spans="1:4" s="15" customFormat="1" ht="15.75">
      <c r="A5" s="17"/>
      <c r="C5" s="17"/>
      <c r="D5" s="18"/>
    </row>
    <row r="6" spans="1:4" s="15" customFormat="1" ht="15.75">
      <c r="A6" s="17"/>
      <c r="C6" s="17"/>
      <c r="D6" s="18"/>
    </row>
    <row r="7" spans="1:4" s="15" customFormat="1" ht="15.75">
      <c r="A7" s="17"/>
      <c r="C7" s="17"/>
      <c r="D7" s="18"/>
    </row>
    <row r="8" spans="1:4" s="15" customFormat="1" ht="15.75">
      <c r="A8" s="17"/>
      <c r="C8" s="17"/>
      <c r="D8" s="18"/>
    </row>
    <row r="9" spans="1:4" s="15" customFormat="1" ht="15.75">
      <c r="A9" s="17"/>
      <c r="C9" s="17"/>
      <c r="D9" s="18"/>
    </row>
    <row r="10" spans="1:4" s="15" customFormat="1" ht="15.75">
      <c r="A10" s="17"/>
      <c r="C10" s="17"/>
      <c r="D10" s="18"/>
    </row>
    <row r="11" spans="1:4" s="15" customFormat="1" ht="15.75">
      <c r="A11" s="17"/>
      <c r="C11" s="17"/>
      <c r="D11" s="18"/>
    </row>
    <row r="12" spans="3:4" s="15" customFormat="1" ht="15.75">
      <c r="C12" s="17"/>
      <c r="D12" s="18"/>
    </row>
    <row r="13" spans="1:4" s="15" customFormat="1" ht="15.75">
      <c r="A13" s="17"/>
      <c r="C13" s="17"/>
      <c r="D13" s="18"/>
    </row>
    <row r="14" spans="1:5" s="15" customFormat="1" ht="15">
      <c r="A14" s="3"/>
      <c r="B14" s="3"/>
      <c r="C14" s="3"/>
      <c r="D14" s="3"/>
      <c r="E14" s="3"/>
    </row>
    <row r="15" spans="1:5" s="15" customFormat="1" ht="15">
      <c r="A15" s="3"/>
      <c r="B15" s="3"/>
      <c r="C15" s="3"/>
      <c r="D15" s="3"/>
      <c r="E15" s="3"/>
    </row>
    <row r="16" spans="1:5" s="15" customFormat="1" ht="15">
      <c r="A16" s="3"/>
      <c r="B16" s="3"/>
      <c r="C16" s="3"/>
      <c r="D16" s="3"/>
      <c r="E16" s="3"/>
    </row>
    <row r="17" spans="1:5" s="15" customFormat="1" ht="13.5" customHeight="1">
      <c r="A17" s="3"/>
      <c r="B17" s="3"/>
      <c r="C17" s="3"/>
      <c r="D17" s="3"/>
      <c r="E17" s="3"/>
    </row>
    <row r="18" spans="1:5" s="15" customFormat="1" ht="15">
      <c r="A18" s="3"/>
      <c r="B18" s="3"/>
      <c r="C18" s="3"/>
      <c r="D18" s="3"/>
      <c r="E18" s="3"/>
    </row>
    <row r="19" spans="1:4" s="15" customFormat="1" ht="15.75">
      <c r="A19" s="17"/>
      <c r="C19" s="17"/>
      <c r="D19" s="18"/>
    </row>
    <row r="20" spans="1:4" s="15" customFormat="1" ht="15.75">
      <c r="A20" s="17"/>
      <c r="C20" s="17"/>
      <c r="D20" s="18"/>
    </row>
    <row r="21" spans="1:4" s="15" customFormat="1" ht="15.75">
      <c r="A21" s="17"/>
      <c r="C21" s="17"/>
      <c r="D21" s="18"/>
    </row>
    <row r="22" spans="1:4" s="15" customFormat="1" ht="15.75">
      <c r="A22" s="17"/>
      <c r="C22" s="17"/>
      <c r="D22" s="18"/>
    </row>
    <row r="23" spans="1:4" s="15" customFormat="1" ht="15.75">
      <c r="A23" s="17"/>
      <c r="C23" s="17"/>
      <c r="D23" s="18"/>
    </row>
    <row r="24" spans="1:4" s="15" customFormat="1" ht="15.75">
      <c r="A24" s="17"/>
      <c r="C24" s="17"/>
      <c r="D24" s="18"/>
    </row>
    <row r="25" spans="1:4" s="15" customFormat="1" ht="15.75">
      <c r="A25" s="17"/>
      <c r="C25" s="17"/>
      <c r="D25" s="18"/>
    </row>
    <row r="26" spans="3:4" s="15" customFormat="1" ht="15.75">
      <c r="C26" s="17"/>
      <c r="D26" s="18"/>
    </row>
    <row r="27" spans="1:4" s="15" customFormat="1" ht="15.75">
      <c r="A27" s="17"/>
      <c r="C27" s="17"/>
      <c r="D27" s="18"/>
    </row>
    <row r="28" spans="1:5" s="15" customFormat="1" ht="15">
      <c r="A28" s="3"/>
      <c r="B28" s="3"/>
      <c r="C28" s="3"/>
      <c r="D28" s="3"/>
      <c r="E28" s="3"/>
    </row>
    <row r="29" spans="1:5" s="15" customFormat="1" ht="15">
      <c r="A29" s="3"/>
      <c r="B29" s="3"/>
      <c r="C29" s="3"/>
      <c r="D29" s="3"/>
      <c r="E29" s="3"/>
    </row>
    <row r="30" spans="1:5" s="15" customFormat="1" ht="15">
      <c r="A30" s="3"/>
      <c r="B30" s="3"/>
      <c r="C30" s="3"/>
      <c r="D30" s="3"/>
      <c r="E30" s="3"/>
    </row>
    <row r="31" spans="1:5" s="15" customFormat="1" ht="15">
      <c r="A31" s="3"/>
      <c r="B31" s="3"/>
      <c r="C31" s="3"/>
      <c r="D31" s="3"/>
      <c r="E31" s="3"/>
    </row>
  </sheetData>
  <sheetProtection/>
  <protectedRanges>
    <protectedRange sqref="I2" name="Range2"/>
  </protectedRange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H3" sqref="H3"/>
    </sheetView>
  </sheetViews>
  <sheetFormatPr defaultColWidth="10.57421875" defaultRowHeight="12.75"/>
  <cols>
    <col min="1" max="1" width="6.00390625" style="37" customWidth="1"/>
    <col min="2" max="2" width="40.7109375" style="37" customWidth="1"/>
    <col min="3" max="3" width="8.421875" style="37" customWidth="1"/>
    <col min="4" max="4" width="18.28125" style="37" customWidth="1"/>
    <col min="5" max="5" width="17.8515625" style="37" customWidth="1"/>
    <col min="6" max="6" width="12.140625" style="37" customWidth="1"/>
    <col min="7" max="7" width="14.421875" style="37" customWidth="1"/>
    <col min="8" max="8" width="15.140625" style="37" customWidth="1"/>
    <col min="9" max="10" width="9.57421875" style="37" customWidth="1"/>
    <col min="11" max="12" width="12.28125" style="37" customWidth="1"/>
    <col min="13" max="16384" width="10.57421875" style="37" customWidth="1"/>
  </cols>
  <sheetData>
    <row r="1" spans="1:5" ht="48" customHeight="1">
      <c r="A1" s="38" t="s">
        <v>143</v>
      </c>
      <c r="B1" s="43" t="s">
        <v>130</v>
      </c>
      <c r="C1" s="43"/>
      <c r="D1" s="43"/>
      <c r="E1" s="39"/>
    </row>
    <row r="2" spans="1:12" ht="63">
      <c r="A2" s="28" t="s">
        <v>277</v>
      </c>
      <c r="B2" s="4" t="s">
        <v>0</v>
      </c>
      <c r="C2" s="20" t="s">
        <v>1</v>
      </c>
      <c r="D2" s="20" t="s">
        <v>267</v>
      </c>
      <c r="E2" s="20" t="s">
        <v>268</v>
      </c>
      <c r="F2" s="20" t="s">
        <v>269</v>
      </c>
      <c r="G2" s="20" t="s">
        <v>270</v>
      </c>
      <c r="H2" s="30" t="s">
        <v>271</v>
      </c>
      <c r="I2" s="21" t="s">
        <v>272</v>
      </c>
      <c r="J2" s="21" t="s">
        <v>273</v>
      </c>
      <c r="K2" s="21" t="s">
        <v>274</v>
      </c>
      <c r="L2" s="21" t="s">
        <v>275</v>
      </c>
    </row>
    <row r="3" spans="1:12" ht="30">
      <c r="A3" s="33">
        <v>1</v>
      </c>
      <c r="B3" s="41" t="s">
        <v>196</v>
      </c>
      <c r="C3" s="40" t="s">
        <v>2</v>
      </c>
      <c r="D3" s="10"/>
      <c r="E3" s="10"/>
      <c r="F3" s="10"/>
      <c r="G3" s="10"/>
      <c r="H3" s="98">
        <v>5000</v>
      </c>
      <c r="I3" s="10"/>
      <c r="J3" s="11">
        <f>I3*1.2</f>
        <v>0</v>
      </c>
      <c r="K3" s="11">
        <f>H3*I3</f>
        <v>0</v>
      </c>
      <c r="L3" s="11">
        <f>H3*J3</f>
        <v>0</v>
      </c>
    </row>
    <row r="4" spans="1:12" s="16" customFormat="1" ht="26.25" customHeight="1">
      <c r="A4" s="25"/>
      <c r="B4" s="26"/>
      <c r="C4" s="25"/>
      <c r="D4" s="25"/>
      <c r="E4" s="25"/>
      <c r="F4" s="25"/>
      <c r="G4" s="25"/>
      <c r="H4" s="31"/>
      <c r="I4" s="25"/>
      <c r="J4" s="24" t="s">
        <v>276</v>
      </c>
      <c r="K4" s="24">
        <f>SUM(K3)</f>
        <v>0</v>
      </c>
      <c r="L4" s="27">
        <f>SUM(L3)</f>
        <v>0</v>
      </c>
    </row>
    <row r="5" spans="1:4" ht="15.75">
      <c r="A5" s="42"/>
      <c r="C5" s="42"/>
      <c r="D5" s="39"/>
    </row>
    <row r="6" spans="1:4" ht="15.75">
      <c r="A6" s="42"/>
      <c r="C6" s="42"/>
      <c r="D6" s="39"/>
    </row>
    <row r="7" spans="1:4" ht="15.75">
      <c r="A7" s="42"/>
      <c r="C7" s="42"/>
      <c r="D7" s="39"/>
    </row>
    <row r="8" spans="1:4" ht="15.75">
      <c r="A8" s="42"/>
      <c r="C8" s="42"/>
      <c r="D8" s="39"/>
    </row>
    <row r="9" spans="1:4" ht="15.75">
      <c r="A9" s="42"/>
      <c r="C9" s="42"/>
      <c r="D9" s="39"/>
    </row>
    <row r="10" spans="1:4" ht="15.75">
      <c r="A10" s="42"/>
      <c r="C10" s="42"/>
      <c r="D10" s="39"/>
    </row>
    <row r="11" spans="1:4" ht="15.75">
      <c r="A11" s="42"/>
      <c r="C11" s="42"/>
      <c r="D11" s="39"/>
    </row>
    <row r="12" spans="1:4" ht="15.75">
      <c r="A12" s="42"/>
      <c r="C12" s="42"/>
      <c r="D12" s="39"/>
    </row>
  </sheetData>
  <sheetProtection/>
  <protectedRanges>
    <protectedRange sqref="I2" name="Range2"/>
  </protectedRange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H3" sqref="H3:H4"/>
    </sheetView>
  </sheetViews>
  <sheetFormatPr defaultColWidth="9.140625" defaultRowHeight="12.75"/>
  <cols>
    <col min="1" max="1" width="5.140625" style="3" customWidth="1"/>
    <col min="2" max="2" width="39.57421875" style="3" customWidth="1"/>
    <col min="3" max="3" width="8.28125" style="3" customWidth="1"/>
    <col min="4" max="4" width="18.7109375" style="3" customWidth="1"/>
    <col min="5" max="5" width="19.00390625" style="3" customWidth="1"/>
    <col min="6" max="6" width="12.00390625" style="3" customWidth="1"/>
    <col min="7" max="7" width="14.28125" style="3" customWidth="1"/>
    <col min="8" max="8" width="14.8515625" style="3" customWidth="1"/>
    <col min="9" max="10" width="9.140625" style="3" customWidth="1"/>
    <col min="11" max="12" width="13.140625" style="3" customWidth="1"/>
    <col min="13" max="16384" width="9.140625" style="3" customWidth="1"/>
  </cols>
  <sheetData>
    <row r="1" spans="1:7" ht="41.25" customHeight="1">
      <c r="A1" s="1" t="s">
        <v>144</v>
      </c>
      <c r="B1" s="55" t="s">
        <v>418</v>
      </c>
      <c r="C1" s="55"/>
      <c r="D1" s="55"/>
      <c r="E1" s="55"/>
      <c r="F1" s="55"/>
      <c r="G1" s="55"/>
    </row>
    <row r="2" spans="1:13" ht="63">
      <c r="A2" s="28" t="s">
        <v>277</v>
      </c>
      <c r="B2" s="4" t="s">
        <v>0</v>
      </c>
      <c r="C2" s="20" t="s">
        <v>1</v>
      </c>
      <c r="D2" s="20" t="s">
        <v>267</v>
      </c>
      <c r="E2" s="20" t="s">
        <v>268</v>
      </c>
      <c r="F2" s="20" t="s">
        <v>269</v>
      </c>
      <c r="G2" s="20" t="s">
        <v>270</v>
      </c>
      <c r="H2" s="30" t="s">
        <v>271</v>
      </c>
      <c r="I2" s="21" t="s">
        <v>272</v>
      </c>
      <c r="J2" s="21" t="s">
        <v>273</v>
      </c>
      <c r="K2" s="21" t="s">
        <v>274</v>
      </c>
      <c r="L2" s="21" t="s">
        <v>275</v>
      </c>
      <c r="M2" s="37"/>
    </row>
    <row r="3" spans="1:12" ht="49.5" customHeight="1">
      <c r="A3" s="44" t="s">
        <v>207</v>
      </c>
      <c r="B3" s="45" t="s">
        <v>19</v>
      </c>
      <c r="C3" s="44" t="s">
        <v>2</v>
      </c>
      <c r="D3" s="4"/>
      <c r="E3" s="4"/>
      <c r="F3" s="4"/>
      <c r="G3" s="4"/>
      <c r="H3" s="99">
        <v>1000</v>
      </c>
      <c r="I3" s="8"/>
      <c r="J3" s="11">
        <f>I3*1.2</f>
        <v>0</v>
      </c>
      <c r="K3" s="11">
        <f>H3*I3</f>
        <v>0</v>
      </c>
      <c r="L3" s="11">
        <f>H3*J3</f>
        <v>0</v>
      </c>
    </row>
    <row r="4" spans="1:12" s="49" customFormat="1" ht="49.5" customHeight="1">
      <c r="A4" s="46">
        <v>2</v>
      </c>
      <c r="B4" s="36" t="s">
        <v>20</v>
      </c>
      <c r="C4" s="47" t="s">
        <v>2</v>
      </c>
      <c r="D4" s="36"/>
      <c r="E4" s="36"/>
      <c r="F4" s="36"/>
      <c r="G4" s="36"/>
      <c r="H4" s="100">
        <v>1000</v>
      </c>
      <c r="I4" s="48"/>
      <c r="J4" s="11">
        <f>I4*1.2</f>
        <v>0</v>
      </c>
      <c r="K4" s="11">
        <f>H4*I4</f>
        <v>0</v>
      </c>
      <c r="L4" s="11">
        <f>H4*J4</f>
        <v>0</v>
      </c>
    </row>
    <row r="5" spans="1:12" s="16" customFormat="1" ht="26.25" customHeight="1">
      <c r="A5" s="25"/>
      <c r="B5" s="26"/>
      <c r="C5" s="25"/>
      <c r="D5" s="25"/>
      <c r="E5" s="25"/>
      <c r="F5" s="25"/>
      <c r="G5" s="25"/>
      <c r="H5" s="31"/>
      <c r="I5" s="25"/>
      <c r="J5" s="24" t="s">
        <v>276</v>
      </c>
      <c r="K5" s="24">
        <f>SUM(K3:K4)</f>
        <v>0</v>
      </c>
      <c r="L5" s="27">
        <f>SUM(L3:L4)</f>
        <v>0</v>
      </c>
    </row>
    <row r="6" spans="1:4" s="50" customFormat="1" ht="15.75">
      <c r="A6" s="17"/>
      <c r="B6" s="15"/>
      <c r="C6" s="17"/>
      <c r="D6" s="18"/>
    </row>
    <row r="7" spans="1:4" s="15" customFormat="1" ht="15.75">
      <c r="A7" s="17"/>
      <c r="C7" s="17"/>
      <c r="D7" s="18"/>
    </row>
    <row r="8" spans="1:4" s="15" customFormat="1" ht="15.75">
      <c r="A8" s="17"/>
      <c r="C8" s="17"/>
      <c r="D8" s="18"/>
    </row>
    <row r="9" spans="1:4" s="15" customFormat="1" ht="15.75">
      <c r="A9" s="17"/>
      <c r="C9" s="17"/>
      <c r="D9" s="18"/>
    </row>
    <row r="10" spans="1:4" s="15" customFormat="1" ht="15.75">
      <c r="A10" s="17"/>
      <c r="C10" s="17"/>
      <c r="D10" s="18"/>
    </row>
    <row r="11" spans="1:4" s="15" customFormat="1" ht="15.75">
      <c r="A11" s="17"/>
      <c r="C11" s="17"/>
      <c r="D11" s="18"/>
    </row>
    <row r="12" spans="1:4" s="15" customFormat="1" ht="15.75">
      <c r="A12" s="17"/>
      <c r="C12" s="17"/>
      <c r="D12" s="18"/>
    </row>
    <row r="13" spans="1:4" s="15" customFormat="1" ht="15.75">
      <c r="A13" s="17"/>
      <c r="C13" s="17"/>
      <c r="D13" s="18"/>
    </row>
    <row r="14" spans="3:4" s="15" customFormat="1" ht="15.75">
      <c r="C14" s="17"/>
      <c r="D14" s="18"/>
    </row>
    <row r="15" spans="1:4" s="15" customFormat="1" ht="15.75">
      <c r="A15" s="17"/>
      <c r="C15" s="17"/>
      <c r="D15" s="18"/>
    </row>
    <row r="16" spans="1:4" s="15" customFormat="1" ht="15">
      <c r="A16" s="3"/>
      <c r="B16" s="3"/>
      <c r="C16" s="3"/>
      <c r="D16" s="3"/>
    </row>
    <row r="17" spans="1:4" s="15" customFormat="1" ht="15">
      <c r="A17" s="3"/>
      <c r="B17" s="3"/>
      <c r="C17" s="3"/>
      <c r="D17" s="3"/>
    </row>
    <row r="18" spans="1:4" s="15" customFormat="1" ht="13.5" customHeight="1">
      <c r="A18" s="3"/>
      <c r="B18" s="3"/>
      <c r="C18" s="3"/>
      <c r="D18" s="3"/>
    </row>
    <row r="19" spans="1:4" s="15" customFormat="1" ht="15.75">
      <c r="A19" s="17"/>
      <c r="C19" s="17"/>
      <c r="D19" s="18"/>
    </row>
    <row r="20" spans="1:4" s="15" customFormat="1" ht="15.75">
      <c r="A20" s="17"/>
      <c r="C20" s="17"/>
      <c r="D20" s="18"/>
    </row>
    <row r="21" spans="1:4" s="15" customFormat="1" ht="15.75">
      <c r="A21" s="17"/>
      <c r="C21" s="17"/>
      <c r="D21" s="18"/>
    </row>
    <row r="22" spans="1:4" s="15" customFormat="1" ht="15.75">
      <c r="A22" s="17"/>
      <c r="C22" s="17"/>
      <c r="D22" s="18"/>
    </row>
    <row r="23" spans="1:4" s="15" customFormat="1" ht="15.75">
      <c r="A23" s="17"/>
      <c r="C23" s="17"/>
      <c r="D23" s="18"/>
    </row>
    <row r="24" spans="1:4" s="15" customFormat="1" ht="15.75">
      <c r="A24" s="17"/>
      <c r="C24" s="17"/>
      <c r="D24" s="18"/>
    </row>
    <row r="25" spans="1:4" s="15" customFormat="1" ht="15.75">
      <c r="A25" s="17"/>
      <c r="C25" s="17"/>
      <c r="D25" s="18"/>
    </row>
    <row r="26" spans="1:4" s="15" customFormat="1" ht="15.75">
      <c r="A26" s="17"/>
      <c r="C26" s="17"/>
      <c r="D26" s="18"/>
    </row>
    <row r="27" spans="3:4" s="15" customFormat="1" ht="15.75">
      <c r="C27" s="17"/>
      <c r="D27" s="18"/>
    </row>
    <row r="28" spans="1:4" s="15" customFormat="1" ht="15.75">
      <c r="A28" s="17"/>
      <c r="C28" s="17"/>
      <c r="D28" s="18"/>
    </row>
    <row r="29" spans="1:4" s="15" customFormat="1" ht="15">
      <c r="A29" s="3"/>
      <c r="B29" s="3"/>
      <c r="C29" s="3"/>
      <c r="D29" s="3"/>
    </row>
    <row r="30" spans="1:4" s="15" customFormat="1" ht="15">
      <c r="A30" s="3"/>
      <c r="B30" s="3"/>
      <c r="C30" s="3"/>
      <c r="D30" s="3"/>
    </row>
    <row r="31" spans="1:4" s="15" customFormat="1" ht="15">
      <c r="A31" s="3"/>
      <c r="B31" s="3"/>
      <c r="C31" s="3"/>
      <c r="D31" s="3"/>
    </row>
    <row r="32" spans="1:4" s="15" customFormat="1" ht="15">
      <c r="A32" s="3"/>
      <c r="B32" s="3"/>
      <c r="C32" s="3"/>
      <c r="D32" s="3"/>
    </row>
  </sheetData>
  <sheetProtection/>
  <protectedRanges>
    <protectedRange sqref="I2" name="Range2"/>
  </protectedRange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34">
      <selection activeCell="H38" sqref="H38"/>
    </sheetView>
  </sheetViews>
  <sheetFormatPr defaultColWidth="9.140625" defaultRowHeight="12.75"/>
  <cols>
    <col min="1" max="1" width="6.00390625" style="3" customWidth="1"/>
    <col min="2" max="2" width="44.140625" style="3" customWidth="1"/>
    <col min="3" max="3" width="8.140625" style="3" customWidth="1"/>
    <col min="4" max="4" width="18.140625" style="3" customWidth="1"/>
    <col min="5" max="5" width="17.7109375" style="3" customWidth="1"/>
    <col min="6" max="6" width="12.00390625" style="3" customWidth="1"/>
    <col min="7" max="7" width="14.00390625" style="2" customWidth="1"/>
    <col min="8" max="8" width="14.7109375" style="3" customWidth="1"/>
    <col min="9" max="9" width="8.28125" style="3" customWidth="1"/>
    <col min="10" max="10" width="8.8515625" style="3" customWidth="1"/>
    <col min="11" max="12" width="12.7109375" style="3" customWidth="1"/>
    <col min="13" max="16384" width="9.140625" style="3" customWidth="1"/>
  </cols>
  <sheetData>
    <row r="1" spans="1:5" ht="43.5" customHeight="1">
      <c r="A1" s="1" t="s">
        <v>145</v>
      </c>
      <c r="B1" s="55" t="s">
        <v>403</v>
      </c>
      <c r="C1" s="55"/>
      <c r="D1" s="55"/>
      <c r="E1" s="55"/>
    </row>
    <row r="2" spans="1:12" ht="63">
      <c r="A2" s="28" t="s">
        <v>277</v>
      </c>
      <c r="B2" s="4" t="s">
        <v>0</v>
      </c>
      <c r="C2" s="20" t="s">
        <v>1</v>
      </c>
      <c r="D2" s="20" t="s">
        <v>267</v>
      </c>
      <c r="E2" s="20" t="s">
        <v>268</v>
      </c>
      <c r="F2" s="20" t="s">
        <v>269</v>
      </c>
      <c r="G2" s="20" t="s">
        <v>270</v>
      </c>
      <c r="H2" s="30" t="s">
        <v>271</v>
      </c>
      <c r="I2" s="21" t="s">
        <v>272</v>
      </c>
      <c r="J2" s="21" t="s">
        <v>273</v>
      </c>
      <c r="K2" s="21" t="s">
        <v>274</v>
      </c>
      <c r="L2" s="21" t="s">
        <v>275</v>
      </c>
    </row>
    <row r="3" spans="1:12" ht="30">
      <c r="A3" s="33">
        <v>1</v>
      </c>
      <c r="B3" s="51" t="s">
        <v>21</v>
      </c>
      <c r="C3" s="33" t="s">
        <v>2</v>
      </c>
      <c r="D3" s="7"/>
      <c r="E3" s="9"/>
      <c r="F3" s="9"/>
      <c r="G3" s="8"/>
      <c r="H3" s="98">
        <v>1500</v>
      </c>
      <c r="I3" s="32"/>
      <c r="J3" s="11">
        <f aca="true" t="shared" si="0" ref="J3:J42">I3*1.2</f>
        <v>0</v>
      </c>
      <c r="K3" s="11">
        <f aca="true" t="shared" si="1" ref="K3:K42">H3*I3</f>
        <v>0</v>
      </c>
      <c r="L3" s="11">
        <f aca="true" t="shared" si="2" ref="L3:L42">H3*J3</f>
        <v>0</v>
      </c>
    </row>
    <row r="4" spans="1:12" ht="30">
      <c r="A4" s="33">
        <v>2</v>
      </c>
      <c r="B4" s="51" t="s">
        <v>22</v>
      </c>
      <c r="C4" s="33" t="s">
        <v>2</v>
      </c>
      <c r="D4" s="7"/>
      <c r="E4" s="8"/>
      <c r="F4" s="8"/>
      <c r="G4" s="8"/>
      <c r="H4" s="98">
        <v>1500</v>
      </c>
      <c r="I4" s="32"/>
      <c r="J4" s="11">
        <f t="shared" si="0"/>
        <v>0</v>
      </c>
      <c r="K4" s="11">
        <f t="shared" si="1"/>
        <v>0</v>
      </c>
      <c r="L4" s="11">
        <f t="shared" si="2"/>
        <v>0</v>
      </c>
    </row>
    <row r="5" spans="1:12" ht="30">
      <c r="A5" s="33">
        <v>3</v>
      </c>
      <c r="B5" s="51" t="s">
        <v>23</v>
      </c>
      <c r="C5" s="33" t="s">
        <v>2</v>
      </c>
      <c r="D5" s="7"/>
      <c r="E5" s="9"/>
      <c r="F5" s="8"/>
      <c r="G5" s="8"/>
      <c r="H5" s="98">
        <v>1000</v>
      </c>
      <c r="I5" s="32"/>
      <c r="J5" s="11">
        <f t="shared" si="0"/>
        <v>0</v>
      </c>
      <c r="K5" s="11">
        <f t="shared" si="1"/>
        <v>0</v>
      </c>
      <c r="L5" s="11">
        <f t="shared" si="2"/>
        <v>0</v>
      </c>
    </row>
    <row r="6" spans="1:12" s="15" customFormat="1" ht="30">
      <c r="A6" s="33">
        <v>4</v>
      </c>
      <c r="B6" s="51" t="s">
        <v>24</v>
      </c>
      <c r="C6" s="33" t="s">
        <v>2</v>
      </c>
      <c r="D6" s="7"/>
      <c r="E6" s="13"/>
      <c r="F6" s="13"/>
      <c r="G6" s="13"/>
      <c r="H6" s="98">
        <v>1500</v>
      </c>
      <c r="I6" s="32"/>
      <c r="J6" s="11">
        <f t="shared" si="0"/>
        <v>0</v>
      </c>
      <c r="K6" s="11">
        <f t="shared" si="1"/>
        <v>0</v>
      </c>
      <c r="L6" s="11">
        <f t="shared" si="2"/>
        <v>0</v>
      </c>
    </row>
    <row r="7" spans="1:12" s="15" customFormat="1" ht="30">
      <c r="A7" s="33">
        <v>5</v>
      </c>
      <c r="B7" s="48" t="s">
        <v>211</v>
      </c>
      <c r="C7" s="33" t="s">
        <v>2</v>
      </c>
      <c r="D7" s="7"/>
      <c r="E7" s="13"/>
      <c r="F7" s="13"/>
      <c r="G7" s="13"/>
      <c r="H7" s="98">
        <v>500</v>
      </c>
      <c r="I7" s="32"/>
      <c r="J7" s="11">
        <f t="shared" si="0"/>
        <v>0</v>
      </c>
      <c r="K7" s="11">
        <f t="shared" si="1"/>
        <v>0</v>
      </c>
      <c r="L7" s="11">
        <f t="shared" si="2"/>
        <v>0</v>
      </c>
    </row>
    <row r="8" spans="1:12" s="15" customFormat="1" ht="30">
      <c r="A8" s="33">
        <v>6</v>
      </c>
      <c r="B8" s="48" t="s">
        <v>212</v>
      </c>
      <c r="C8" s="33" t="s">
        <v>2</v>
      </c>
      <c r="D8" s="7"/>
      <c r="E8" s="13"/>
      <c r="F8" s="13"/>
      <c r="G8" s="13"/>
      <c r="H8" s="98">
        <v>3500</v>
      </c>
      <c r="I8" s="32"/>
      <c r="J8" s="11">
        <f t="shared" si="0"/>
        <v>0</v>
      </c>
      <c r="K8" s="11">
        <f t="shared" si="1"/>
        <v>0</v>
      </c>
      <c r="L8" s="11">
        <f t="shared" si="2"/>
        <v>0</v>
      </c>
    </row>
    <row r="9" spans="1:12" s="15" customFormat="1" ht="30">
      <c r="A9" s="33">
        <v>7</v>
      </c>
      <c r="B9" s="48" t="s">
        <v>213</v>
      </c>
      <c r="C9" s="33" t="s">
        <v>2</v>
      </c>
      <c r="D9" s="7"/>
      <c r="E9" s="13"/>
      <c r="F9" s="13"/>
      <c r="G9" s="13"/>
      <c r="H9" s="98">
        <v>5000</v>
      </c>
      <c r="I9" s="32"/>
      <c r="J9" s="11">
        <f t="shared" si="0"/>
        <v>0</v>
      </c>
      <c r="K9" s="11">
        <f t="shared" si="1"/>
        <v>0</v>
      </c>
      <c r="L9" s="11">
        <f t="shared" si="2"/>
        <v>0</v>
      </c>
    </row>
    <row r="10" spans="1:12" s="15" customFormat="1" ht="30">
      <c r="A10" s="33">
        <v>8</v>
      </c>
      <c r="B10" s="48" t="s">
        <v>214</v>
      </c>
      <c r="C10" s="33" t="s">
        <v>2</v>
      </c>
      <c r="D10" s="7"/>
      <c r="E10" s="13"/>
      <c r="F10" s="13"/>
      <c r="G10" s="13"/>
      <c r="H10" s="98">
        <v>2500</v>
      </c>
      <c r="I10" s="32"/>
      <c r="J10" s="11">
        <f t="shared" si="0"/>
        <v>0</v>
      </c>
      <c r="K10" s="11">
        <f t="shared" si="1"/>
        <v>0</v>
      </c>
      <c r="L10" s="11">
        <f t="shared" si="2"/>
        <v>0</v>
      </c>
    </row>
    <row r="11" spans="1:12" s="15" customFormat="1" ht="30">
      <c r="A11" s="33">
        <v>9</v>
      </c>
      <c r="B11" s="48" t="s">
        <v>215</v>
      </c>
      <c r="C11" s="33" t="s">
        <v>2</v>
      </c>
      <c r="D11" s="7"/>
      <c r="E11" s="13"/>
      <c r="F11" s="13"/>
      <c r="G11" s="13"/>
      <c r="H11" s="98">
        <v>1000</v>
      </c>
      <c r="I11" s="32"/>
      <c r="J11" s="11">
        <f t="shared" si="0"/>
        <v>0</v>
      </c>
      <c r="K11" s="11">
        <f t="shared" si="1"/>
        <v>0</v>
      </c>
      <c r="L11" s="11">
        <f t="shared" si="2"/>
        <v>0</v>
      </c>
    </row>
    <row r="12" spans="1:12" s="15" customFormat="1" ht="22.5" customHeight="1">
      <c r="A12" s="5">
        <v>10</v>
      </c>
      <c r="B12" s="52" t="s">
        <v>25</v>
      </c>
      <c r="C12" s="33" t="s">
        <v>2</v>
      </c>
      <c r="D12" s="7"/>
      <c r="E12" s="13"/>
      <c r="F12" s="13"/>
      <c r="G12" s="13"/>
      <c r="H12" s="98">
        <v>10000</v>
      </c>
      <c r="I12" s="32"/>
      <c r="J12" s="11">
        <f t="shared" si="0"/>
        <v>0</v>
      </c>
      <c r="K12" s="11">
        <f t="shared" si="1"/>
        <v>0</v>
      </c>
      <c r="L12" s="11">
        <f t="shared" si="2"/>
        <v>0</v>
      </c>
    </row>
    <row r="13" spans="1:12" s="15" customFormat="1" ht="22.5" customHeight="1">
      <c r="A13" s="5">
        <v>11</v>
      </c>
      <c r="B13" s="52" t="s">
        <v>26</v>
      </c>
      <c r="C13" s="33" t="s">
        <v>2</v>
      </c>
      <c r="D13" s="7"/>
      <c r="E13" s="13"/>
      <c r="F13" s="13"/>
      <c r="G13" s="13"/>
      <c r="H13" s="98">
        <v>500</v>
      </c>
      <c r="I13" s="32"/>
      <c r="J13" s="11">
        <f t="shared" si="0"/>
        <v>0</v>
      </c>
      <c r="K13" s="11">
        <f t="shared" si="1"/>
        <v>0</v>
      </c>
      <c r="L13" s="11">
        <f t="shared" si="2"/>
        <v>0</v>
      </c>
    </row>
    <row r="14" spans="1:12" s="15" customFormat="1" ht="45">
      <c r="A14" s="5">
        <v>12</v>
      </c>
      <c r="B14" s="52" t="s">
        <v>27</v>
      </c>
      <c r="C14" s="33" t="s">
        <v>2</v>
      </c>
      <c r="D14" s="7"/>
      <c r="E14" s="13"/>
      <c r="F14" s="13"/>
      <c r="G14" s="13"/>
      <c r="H14" s="98">
        <v>500</v>
      </c>
      <c r="I14" s="32"/>
      <c r="J14" s="11">
        <f t="shared" si="0"/>
        <v>0</v>
      </c>
      <c r="K14" s="11">
        <f t="shared" si="1"/>
        <v>0</v>
      </c>
      <c r="L14" s="11">
        <f t="shared" si="2"/>
        <v>0</v>
      </c>
    </row>
    <row r="15" spans="1:12" s="15" customFormat="1" ht="30">
      <c r="A15" s="5">
        <v>13</v>
      </c>
      <c r="B15" s="52" t="s">
        <v>28</v>
      </c>
      <c r="C15" s="33" t="s">
        <v>2</v>
      </c>
      <c r="D15" s="7"/>
      <c r="E15" s="13"/>
      <c r="F15" s="13"/>
      <c r="G15" s="13"/>
      <c r="H15" s="98">
        <v>500</v>
      </c>
      <c r="I15" s="32"/>
      <c r="J15" s="11">
        <f t="shared" si="0"/>
        <v>0</v>
      </c>
      <c r="K15" s="11">
        <f t="shared" si="1"/>
        <v>0</v>
      </c>
      <c r="L15" s="11">
        <f t="shared" si="2"/>
        <v>0</v>
      </c>
    </row>
    <row r="16" spans="1:12" s="15" customFormat="1" ht="30">
      <c r="A16" s="5">
        <v>14</v>
      </c>
      <c r="B16" s="52" t="s">
        <v>29</v>
      </c>
      <c r="C16" s="33" t="s">
        <v>2</v>
      </c>
      <c r="D16" s="7"/>
      <c r="E16" s="13"/>
      <c r="F16" s="13"/>
      <c r="G16" s="13"/>
      <c r="H16" s="98">
        <v>500</v>
      </c>
      <c r="I16" s="32"/>
      <c r="J16" s="11">
        <f t="shared" si="0"/>
        <v>0</v>
      </c>
      <c r="K16" s="11">
        <f t="shared" si="1"/>
        <v>0</v>
      </c>
      <c r="L16" s="11">
        <f t="shared" si="2"/>
        <v>0</v>
      </c>
    </row>
    <row r="17" spans="1:12" s="15" customFormat="1" ht="30">
      <c r="A17" s="5">
        <v>15</v>
      </c>
      <c r="B17" s="52" t="s">
        <v>30</v>
      </c>
      <c r="C17" s="33" t="s">
        <v>2</v>
      </c>
      <c r="D17" s="7"/>
      <c r="E17" s="13"/>
      <c r="F17" s="13"/>
      <c r="G17" s="13"/>
      <c r="H17" s="98">
        <v>500</v>
      </c>
      <c r="I17" s="32"/>
      <c r="J17" s="11">
        <f t="shared" si="0"/>
        <v>0</v>
      </c>
      <c r="K17" s="11">
        <f t="shared" si="1"/>
        <v>0</v>
      </c>
      <c r="L17" s="11">
        <f t="shared" si="2"/>
        <v>0</v>
      </c>
    </row>
    <row r="18" spans="1:12" s="15" customFormat="1" ht="24.75" customHeight="1">
      <c r="A18" s="5">
        <v>16</v>
      </c>
      <c r="B18" s="51" t="s">
        <v>31</v>
      </c>
      <c r="C18" s="33" t="s">
        <v>2</v>
      </c>
      <c r="D18" s="7"/>
      <c r="E18" s="13"/>
      <c r="F18" s="13"/>
      <c r="G18" s="13"/>
      <c r="H18" s="98">
        <v>2000</v>
      </c>
      <c r="I18" s="32"/>
      <c r="J18" s="11">
        <f t="shared" si="0"/>
        <v>0</v>
      </c>
      <c r="K18" s="11">
        <f t="shared" si="1"/>
        <v>0</v>
      </c>
      <c r="L18" s="11">
        <f t="shared" si="2"/>
        <v>0</v>
      </c>
    </row>
    <row r="19" spans="1:12" ht="45">
      <c r="A19" s="34">
        <v>17</v>
      </c>
      <c r="B19" s="53" t="s">
        <v>288</v>
      </c>
      <c r="C19" s="33" t="s">
        <v>2</v>
      </c>
      <c r="D19" s="8"/>
      <c r="E19" s="8"/>
      <c r="F19" s="9"/>
      <c r="G19" s="8"/>
      <c r="H19" s="98">
        <v>50</v>
      </c>
      <c r="I19" s="32"/>
      <c r="J19" s="11">
        <f t="shared" si="0"/>
        <v>0</v>
      </c>
      <c r="K19" s="11">
        <f t="shared" si="1"/>
        <v>0</v>
      </c>
      <c r="L19" s="11">
        <f t="shared" si="2"/>
        <v>0</v>
      </c>
    </row>
    <row r="20" spans="1:12" ht="60">
      <c r="A20" s="34">
        <v>18</v>
      </c>
      <c r="B20" s="53" t="s">
        <v>216</v>
      </c>
      <c r="C20" s="33" t="s">
        <v>2</v>
      </c>
      <c r="D20" s="8"/>
      <c r="E20" s="8"/>
      <c r="F20" s="8"/>
      <c r="G20" s="8"/>
      <c r="H20" s="98">
        <v>100</v>
      </c>
      <c r="I20" s="32"/>
      <c r="J20" s="11">
        <f t="shared" si="0"/>
        <v>0</v>
      </c>
      <c r="K20" s="11">
        <f t="shared" si="1"/>
        <v>0</v>
      </c>
      <c r="L20" s="11">
        <f t="shared" si="2"/>
        <v>0</v>
      </c>
    </row>
    <row r="21" spans="1:12" ht="30">
      <c r="A21" s="34">
        <v>19</v>
      </c>
      <c r="B21" s="48" t="s">
        <v>289</v>
      </c>
      <c r="C21" s="33" t="s">
        <v>2</v>
      </c>
      <c r="D21" s="8"/>
      <c r="E21" s="8"/>
      <c r="F21" s="8"/>
      <c r="G21" s="8"/>
      <c r="H21" s="98">
        <v>200</v>
      </c>
      <c r="I21" s="32"/>
      <c r="J21" s="11">
        <f t="shared" si="0"/>
        <v>0</v>
      </c>
      <c r="K21" s="11">
        <f t="shared" si="1"/>
        <v>0</v>
      </c>
      <c r="L21" s="11">
        <f t="shared" si="2"/>
        <v>0</v>
      </c>
    </row>
    <row r="22" spans="1:12" s="15" customFormat="1" ht="30">
      <c r="A22" s="54">
        <v>20</v>
      </c>
      <c r="B22" s="48" t="s">
        <v>217</v>
      </c>
      <c r="C22" s="34" t="s">
        <v>2</v>
      </c>
      <c r="D22" s="8"/>
      <c r="E22" s="8"/>
      <c r="F22" s="13"/>
      <c r="G22" s="13"/>
      <c r="H22" s="98">
        <v>500</v>
      </c>
      <c r="I22" s="32"/>
      <c r="J22" s="11">
        <f t="shared" si="0"/>
        <v>0</v>
      </c>
      <c r="K22" s="11">
        <f t="shared" si="1"/>
        <v>0</v>
      </c>
      <c r="L22" s="11">
        <f t="shared" si="2"/>
        <v>0</v>
      </c>
    </row>
    <row r="23" spans="1:12" s="15" customFormat="1" ht="30">
      <c r="A23" s="8">
        <v>21</v>
      </c>
      <c r="B23" s="48" t="s">
        <v>218</v>
      </c>
      <c r="C23" s="34" t="s">
        <v>2</v>
      </c>
      <c r="D23" s="8"/>
      <c r="E23" s="8"/>
      <c r="F23" s="13"/>
      <c r="G23" s="13"/>
      <c r="H23" s="98">
        <v>100</v>
      </c>
      <c r="I23" s="32"/>
      <c r="J23" s="11">
        <f t="shared" si="0"/>
        <v>0</v>
      </c>
      <c r="K23" s="11">
        <f t="shared" si="1"/>
        <v>0</v>
      </c>
      <c r="L23" s="11">
        <f t="shared" si="2"/>
        <v>0</v>
      </c>
    </row>
    <row r="24" spans="1:12" s="15" customFormat="1" ht="30">
      <c r="A24" s="54">
        <v>22</v>
      </c>
      <c r="B24" s="48" t="s">
        <v>219</v>
      </c>
      <c r="C24" s="34" t="s">
        <v>2</v>
      </c>
      <c r="D24" s="8"/>
      <c r="E24" s="8"/>
      <c r="F24" s="13"/>
      <c r="G24" s="13"/>
      <c r="H24" s="98">
        <v>100</v>
      </c>
      <c r="I24" s="32"/>
      <c r="J24" s="11">
        <f t="shared" si="0"/>
        <v>0</v>
      </c>
      <c r="K24" s="11">
        <f t="shared" si="1"/>
        <v>0</v>
      </c>
      <c r="L24" s="11">
        <f t="shared" si="2"/>
        <v>0</v>
      </c>
    </row>
    <row r="25" spans="1:12" s="15" customFormat="1" ht="45">
      <c r="A25" s="34">
        <v>23</v>
      </c>
      <c r="B25" s="53" t="s">
        <v>290</v>
      </c>
      <c r="C25" s="33" t="s">
        <v>2</v>
      </c>
      <c r="D25" s="8"/>
      <c r="E25" s="8"/>
      <c r="F25" s="13"/>
      <c r="G25" s="13"/>
      <c r="H25" s="98">
        <v>25</v>
      </c>
      <c r="I25" s="32"/>
      <c r="J25" s="11">
        <f t="shared" si="0"/>
        <v>0</v>
      </c>
      <c r="K25" s="11">
        <f t="shared" si="1"/>
        <v>0</v>
      </c>
      <c r="L25" s="11">
        <f t="shared" si="2"/>
        <v>0</v>
      </c>
    </row>
    <row r="26" spans="1:12" s="15" customFormat="1" ht="45">
      <c r="A26" s="34">
        <v>24</v>
      </c>
      <c r="B26" s="53" t="s">
        <v>291</v>
      </c>
      <c r="C26" s="33" t="s">
        <v>2</v>
      </c>
      <c r="D26" s="8"/>
      <c r="E26" s="8"/>
      <c r="F26" s="13"/>
      <c r="G26" s="13"/>
      <c r="H26" s="98">
        <v>25</v>
      </c>
      <c r="I26" s="32"/>
      <c r="J26" s="11">
        <f t="shared" si="0"/>
        <v>0</v>
      </c>
      <c r="K26" s="11">
        <f t="shared" si="1"/>
        <v>0</v>
      </c>
      <c r="L26" s="11">
        <f t="shared" si="2"/>
        <v>0</v>
      </c>
    </row>
    <row r="27" spans="1:12" s="15" customFormat="1" ht="45">
      <c r="A27" s="34">
        <v>25</v>
      </c>
      <c r="B27" s="48" t="s">
        <v>292</v>
      </c>
      <c r="C27" s="33" t="s">
        <v>2</v>
      </c>
      <c r="D27" s="8"/>
      <c r="E27" s="8"/>
      <c r="F27" s="13"/>
      <c r="G27" s="13"/>
      <c r="H27" s="98">
        <v>250</v>
      </c>
      <c r="I27" s="32"/>
      <c r="J27" s="11">
        <f t="shared" si="0"/>
        <v>0</v>
      </c>
      <c r="K27" s="11">
        <f t="shared" si="1"/>
        <v>0</v>
      </c>
      <c r="L27" s="11">
        <f t="shared" si="2"/>
        <v>0</v>
      </c>
    </row>
    <row r="28" spans="1:12" s="15" customFormat="1" ht="45">
      <c r="A28" s="34">
        <v>26</v>
      </c>
      <c r="B28" s="48" t="s">
        <v>293</v>
      </c>
      <c r="C28" s="33" t="s">
        <v>2</v>
      </c>
      <c r="D28" s="8"/>
      <c r="E28" s="8"/>
      <c r="F28" s="13"/>
      <c r="G28" s="13"/>
      <c r="H28" s="98">
        <v>250</v>
      </c>
      <c r="I28" s="32"/>
      <c r="J28" s="11">
        <f t="shared" si="0"/>
        <v>0</v>
      </c>
      <c r="K28" s="11">
        <f t="shared" si="1"/>
        <v>0</v>
      </c>
      <c r="L28" s="11">
        <f t="shared" si="2"/>
        <v>0</v>
      </c>
    </row>
    <row r="29" spans="1:12" s="15" customFormat="1" ht="45">
      <c r="A29" s="34">
        <v>27</v>
      </c>
      <c r="B29" s="53" t="s">
        <v>294</v>
      </c>
      <c r="C29" s="33" t="s">
        <v>2</v>
      </c>
      <c r="D29" s="8"/>
      <c r="E29" s="8"/>
      <c r="F29" s="13"/>
      <c r="G29" s="13"/>
      <c r="H29" s="98">
        <v>50</v>
      </c>
      <c r="I29" s="32"/>
      <c r="J29" s="11">
        <f t="shared" si="0"/>
        <v>0</v>
      </c>
      <c r="K29" s="11">
        <f t="shared" si="1"/>
        <v>0</v>
      </c>
      <c r="L29" s="11">
        <f t="shared" si="2"/>
        <v>0</v>
      </c>
    </row>
    <row r="30" spans="1:12" s="15" customFormat="1" ht="60">
      <c r="A30" s="34">
        <v>28</v>
      </c>
      <c r="B30" s="48" t="s">
        <v>295</v>
      </c>
      <c r="C30" s="33" t="s">
        <v>2</v>
      </c>
      <c r="D30" s="8"/>
      <c r="E30" s="8"/>
      <c r="F30" s="13"/>
      <c r="G30" s="13"/>
      <c r="H30" s="98">
        <v>100</v>
      </c>
      <c r="I30" s="32"/>
      <c r="J30" s="11">
        <f t="shared" si="0"/>
        <v>0</v>
      </c>
      <c r="K30" s="11">
        <f t="shared" si="1"/>
        <v>0</v>
      </c>
      <c r="L30" s="11">
        <f t="shared" si="2"/>
        <v>0</v>
      </c>
    </row>
    <row r="31" spans="1:12" s="15" customFormat="1" ht="60">
      <c r="A31" s="34">
        <v>29</v>
      </c>
      <c r="B31" s="48" t="s">
        <v>296</v>
      </c>
      <c r="C31" s="33" t="s">
        <v>2</v>
      </c>
      <c r="D31" s="8"/>
      <c r="E31" s="8"/>
      <c r="F31" s="13"/>
      <c r="G31" s="13"/>
      <c r="H31" s="98">
        <v>50</v>
      </c>
      <c r="I31" s="32"/>
      <c r="J31" s="11">
        <f t="shared" si="0"/>
        <v>0</v>
      </c>
      <c r="K31" s="11">
        <f t="shared" si="1"/>
        <v>0</v>
      </c>
      <c r="L31" s="11">
        <f t="shared" si="2"/>
        <v>0</v>
      </c>
    </row>
    <row r="32" spans="1:12" s="15" customFormat="1" ht="45">
      <c r="A32" s="34">
        <v>30</v>
      </c>
      <c r="B32" s="53" t="s">
        <v>297</v>
      </c>
      <c r="C32" s="33" t="s">
        <v>2</v>
      </c>
      <c r="D32" s="8"/>
      <c r="E32" s="8"/>
      <c r="F32" s="13"/>
      <c r="G32" s="13"/>
      <c r="H32" s="98">
        <v>100</v>
      </c>
      <c r="I32" s="32"/>
      <c r="J32" s="11">
        <f t="shared" si="0"/>
        <v>0</v>
      </c>
      <c r="K32" s="11">
        <f t="shared" si="1"/>
        <v>0</v>
      </c>
      <c r="L32" s="11">
        <f t="shared" si="2"/>
        <v>0</v>
      </c>
    </row>
    <row r="33" spans="1:12" s="15" customFormat="1" ht="45">
      <c r="A33" s="33">
        <v>31</v>
      </c>
      <c r="B33" s="53" t="s">
        <v>298</v>
      </c>
      <c r="C33" s="33" t="s">
        <v>2</v>
      </c>
      <c r="D33" s="14"/>
      <c r="E33" s="8"/>
      <c r="F33" s="13"/>
      <c r="G33" s="13"/>
      <c r="H33" s="98">
        <v>750</v>
      </c>
      <c r="I33" s="32"/>
      <c r="J33" s="11">
        <f t="shared" si="0"/>
        <v>0</v>
      </c>
      <c r="K33" s="11">
        <f t="shared" si="1"/>
        <v>0</v>
      </c>
      <c r="L33" s="11">
        <f t="shared" si="2"/>
        <v>0</v>
      </c>
    </row>
    <row r="34" spans="1:12" s="15" customFormat="1" ht="45">
      <c r="A34" s="33">
        <v>32</v>
      </c>
      <c r="B34" s="53" t="s">
        <v>287</v>
      </c>
      <c r="C34" s="33" t="s">
        <v>2</v>
      </c>
      <c r="D34" s="14"/>
      <c r="E34" s="13"/>
      <c r="F34" s="13"/>
      <c r="G34" s="13"/>
      <c r="H34" s="98">
        <v>750</v>
      </c>
      <c r="I34" s="32"/>
      <c r="J34" s="11">
        <f t="shared" si="0"/>
        <v>0</v>
      </c>
      <c r="K34" s="11">
        <f t="shared" si="1"/>
        <v>0</v>
      </c>
      <c r="L34" s="11">
        <f t="shared" si="2"/>
        <v>0</v>
      </c>
    </row>
    <row r="35" spans="1:12" s="15" customFormat="1" ht="45">
      <c r="A35" s="33">
        <v>33</v>
      </c>
      <c r="B35" s="53" t="s">
        <v>220</v>
      </c>
      <c r="C35" s="33" t="s">
        <v>2</v>
      </c>
      <c r="D35" s="14"/>
      <c r="E35" s="13"/>
      <c r="F35" s="13"/>
      <c r="G35" s="13"/>
      <c r="H35" s="98">
        <v>75</v>
      </c>
      <c r="I35" s="32"/>
      <c r="J35" s="11">
        <f t="shared" si="0"/>
        <v>0</v>
      </c>
      <c r="K35" s="11">
        <f t="shared" si="1"/>
        <v>0</v>
      </c>
      <c r="L35" s="11">
        <f t="shared" si="2"/>
        <v>0</v>
      </c>
    </row>
    <row r="36" spans="1:12" s="15" customFormat="1" ht="30">
      <c r="A36" s="33">
        <v>34</v>
      </c>
      <c r="B36" s="51" t="s">
        <v>32</v>
      </c>
      <c r="C36" s="33" t="s">
        <v>2</v>
      </c>
      <c r="D36" s="14"/>
      <c r="E36" s="13"/>
      <c r="F36" s="13"/>
      <c r="G36" s="13"/>
      <c r="H36" s="98">
        <v>2500</v>
      </c>
      <c r="I36" s="32"/>
      <c r="J36" s="11">
        <f t="shared" si="0"/>
        <v>0</v>
      </c>
      <c r="K36" s="11">
        <f t="shared" si="1"/>
        <v>0</v>
      </c>
      <c r="L36" s="11">
        <f t="shared" si="2"/>
        <v>0</v>
      </c>
    </row>
    <row r="37" spans="1:12" s="15" customFormat="1" ht="30">
      <c r="A37" s="33">
        <v>35</v>
      </c>
      <c r="B37" s="51" t="s">
        <v>33</v>
      </c>
      <c r="C37" s="33" t="s">
        <v>2</v>
      </c>
      <c r="D37" s="14"/>
      <c r="E37" s="13"/>
      <c r="F37" s="13"/>
      <c r="G37" s="13"/>
      <c r="H37" s="98">
        <v>500</v>
      </c>
      <c r="I37" s="32"/>
      <c r="J37" s="11">
        <f t="shared" si="0"/>
        <v>0</v>
      </c>
      <c r="K37" s="11">
        <f t="shared" si="1"/>
        <v>0</v>
      </c>
      <c r="L37" s="11">
        <f t="shared" si="2"/>
        <v>0</v>
      </c>
    </row>
    <row r="38" spans="1:12" s="15" customFormat="1" ht="30">
      <c r="A38" s="33">
        <v>36</v>
      </c>
      <c r="B38" s="51" t="s">
        <v>34</v>
      </c>
      <c r="C38" s="33" t="s">
        <v>2</v>
      </c>
      <c r="D38" s="14"/>
      <c r="E38" s="13"/>
      <c r="F38" s="13"/>
      <c r="G38" s="13"/>
      <c r="H38" s="98">
        <v>100</v>
      </c>
      <c r="I38" s="32"/>
      <c r="J38" s="11">
        <f t="shared" si="0"/>
        <v>0</v>
      </c>
      <c r="K38" s="11">
        <f t="shared" si="1"/>
        <v>0</v>
      </c>
      <c r="L38" s="11">
        <f t="shared" si="2"/>
        <v>0</v>
      </c>
    </row>
    <row r="39" spans="1:12" s="15" customFormat="1" ht="30">
      <c r="A39" s="5">
        <v>37</v>
      </c>
      <c r="B39" s="51" t="s">
        <v>35</v>
      </c>
      <c r="C39" s="33" t="s">
        <v>2</v>
      </c>
      <c r="D39" s="14"/>
      <c r="E39" s="13"/>
      <c r="F39" s="13"/>
      <c r="G39" s="13"/>
      <c r="H39" s="98">
        <v>500</v>
      </c>
      <c r="I39" s="32"/>
      <c r="J39" s="11">
        <f t="shared" si="0"/>
        <v>0</v>
      </c>
      <c r="K39" s="11">
        <f t="shared" si="1"/>
        <v>0</v>
      </c>
      <c r="L39" s="11">
        <f t="shared" si="2"/>
        <v>0</v>
      </c>
    </row>
    <row r="40" spans="1:12" s="15" customFormat="1" ht="30">
      <c r="A40" s="33">
        <v>38</v>
      </c>
      <c r="B40" s="51" t="s">
        <v>36</v>
      </c>
      <c r="C40" s="33" t="s">
        <v>2</v>
      </c>
      <c r="D40" s="13"/>
      <c r="E40" s="13"/>
      <c r="F40" s="13"/>
      <c r="G40" s="13"/>
      <c r="H40" s="98">
        <v>1500</v>
      </c>
      <c r="I40" s="32"/>
      <c r="J40" s="11">
        <f t="shared" si="0"/>
        <v>0</v>
      </c>
      <c r="K40" s="11">
        <f t="shared" si="1"/>
        <v>0</v>
      </c>
      <c r="L40" s="11">
        <f t="shared" si="2"/>
        <v>0</v>
      </c>
    </row>
    <row r="41" spans="1:12" s="15" customFormat="1" ht="25.5" customHeight="1">
      <c r="A41" s="33">
        <v>39</v>
      </c>
      <c r="B41" s="51" t="s">
        <v>37</v>
      </c>
      <c r="C41" s="33" t="s">
        <v>2</v>
      </c>
      <c r="D41" s="13"/>
      <c r="E41" s="13"/>
      <c r="F41" s="13"/>
      <c r="G41" s="13"/>
      <c r="H41" s="98">
        <v>2500</v>
      </c>
      <c r="I41" s="32"/>
      <c r="J41" s="11">
        <f t="shared" si="0"/>
        <v>0</v>
      </c>
      <c r="K41" s="11">
        <f t="shared" si="1"/>
        <v>0</v>
      </c>
      <c r="L41" s="11">
        <f t="shared" si="2"/>
        <v>0</v>
      </c>
    </row>
    <row r="42" spans="1:12" s="15" customFormat="1" ht="45">
      <c r="A42" s="33">
        <v>40</v>
      </c>
      <c r="B42" s="51" t="s">
        <v>38</v>
      </c>
      <c r="C42" s="33" t="s">
        <v>2</v>
      </c>
      <c r="D42" s="13"/>
      <c r="E42" s="13"/>
      <c r="F42" s="13"/>
      <c r="G42" s="13"/>
      <c r="H42" s="98">
        <v>10000</v>
      </c>
      <c r="I42" s="32"/>
      <c r="J42" s="11">
        <f t="shared" si="0"/>
        <v>0</v>
      </c>
      <c r="K42" s="11">
        <f t="shared" si="1"/>
        <v>0</v>
      </c>
      <c r="L42" s="11">
        <f t="shared" si="2"/>
        <v>0</v>
      </c>
    </row>
    <row r="43" spans="1:12" ht="27" customHeight="1">
      <c r="A43" s="25"/>
      <c r="B43" s="26"/>
      <c r="C43" s="25"/>
      <c r="D43" s="25"/>
      <c r="E43" s="25"/>
      <c r="F43" s="25"/>
      <c r="G43" s="25"/>
      <c r="H43" s="31"/>
      <c r="I43" s="25"/>
      <c r="J43" s="24" t="s">
        <v>276</v>
      </c>
      <c r="K43" s="24">
        <f>SUM(K3:K42)</f>
        <v>0</v>
      </c>
      <c r="L43" s="27">
        <f>SUM(L3:L42)</f>
        <v>0</v>
      </c>
    </row>
  </sheetData>
  <sheetProtection/>
  <protectedRanges>
    <protectedRange sqref="I2" name="Range2"/>
  </protectedRange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Ralica Tuikova</cp:lastModifiedBy>
  <cp:lastPrinted>2013-05-08T11:03:56Z</cp:lastPrinted>
  <dcterms:created xsi:type="dcterms:W3CDTF">1996-10-14T23:33:28Z</dcterms:created>
  <dcterms:modified xsi:type="dcterms:W3CDTF">2013-07-03T06:55:58Z</dcterms:modified>
  <cp:category/>
  <cp:version/>
  <cp:contentType/>
  <cp:contentStatus/>
</cp:coreProperties>
</file>