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ff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<sst xmlns="http://schemas.openxmlformats.org/spreadsheetml/2006/main" count="114" uniqueCount="67">
  <si>
    <t>№</t>
  </si>
  <si>
    <t>Наименование</t>
  </si>
  <si>
    <t>Мярка</t>
  </si>
  <si>
    <t>Консумативи, съвместими с ABL-800 Flex-Реактиви и консумативи</t>
  </si>
  <si>
    <t>ABL-7XX/8XX H700 Адаптор за QUALICHECK ампули</t>
  </si>
  <si>
    <t>АРТЕРИАЛНИ СПРИНЦОВКИ И КОНТРОЛЕН МАТЕРИАЛ</t>
  </si>
  <si>
    <t>бр.</t>
  </si>
  <si>
    <t>Търговско
 наименование</t>
  </si>
  <si>
    <t xml:space="preserve">Опаковка </t>
  </si>
  <si>
    <t>Каталожен
 номер</t>
  </si>
  <si>
    <t>Обща 
стойност с ДДС</t>
  </si>
  <si>
    <t>Единична
 цена без ДДС</t>
  </si>
  <si>
    <t>Единична
 цена с ДДС</t>
  </si>
  <si>
    <t>Обща
 стойност без ДДС</t>
  </si>
  <si>
    <t>Общо:</t>
  </si>
  <si>
    <t>оп.</t>
  </si>
  <si>
    <t>Количество</t>
  </si>
  <si>
    <t>Ценово предложение</t>
  </si>
  <si>
    <t>ABL-800 Референтни мембрани (4 бр. в оп.)</t>
  </si>
  <si>
    <t>ABL-800 К мембрани</t>
  </si>
  <si>
    <t>ABL-800 Ca мембрани</t>
  </si>
  <si>
    <t>ABL-800 CL мембрани</t>
  </si>
  <si>
    <t>ABL-800 Na мембрани</t>
  </si>
  <si>
    <t>ABL-800 PCO2 мембрани</t>
  </si>
  <si>
    <t>ABL-800 PO2 мембрани</t>
  </si>
  <si>
    <t>ABL-800 Glucosаe мембрани</t>
  </si>
  <si>
    <t>ABL-800 Lactate мембрани</t>
  </si>
  <si>
    <t>ABL-800 tHb калибриращ р-р (4бр.в к-т)</t>
  </si>
  <si>
    <t>ABL-800 Почистващ разтвор (200ml) с ензимна добавка</t>
  </si>
  <si>
    <t>ABL-800 Калибриращ разтвор 1 (200ml)</t>
  </si>
  <si>
    <t>ABL -800 Калибриращ разтвор 2 (200ml)</t>
  </si>
  <si>
    <t>ABL-800 Промиващ разтвор (600ml)</t>
  </si>
  <si>
    <t>ABL-800 Отпаден контейнер,    еднократен  (600мл.)</t>
  </si>
  <si>
    <t>ABL-800 Inlet gasket (уплътнение за вход)</t>
  </si>
  <si>
    <t>ABL-800 Филтър за вентилатора</t>
  </si>
  <si>
    <t>ABL-800 Референтен електрод</t>
  </si>
  <si>
    <t>ABL-800 pCO2 електрод</t>
  </si>
  <si>
    <t>ABL-800 pO2 електрод</t>
  </si>
  <si>
    <t>ABL-800 pH електрод</t>
  </si>
  <si>
    <t>ABL-800 K електрод</t>
  </si>
  <si>
    <t>ABL-800 Ca електрод</t>
  </si>
  <si>
    <t>ABL-800 CL електрод</t>
  </si>
  <si>
    <t>ABL-800 Na електрод</t>
  </si>
  <si>
    <t>АBL-800 Lactate електрод</t>
  </si>
  <si>
    <t>АBL-800 Glucosаe електрод</t>
  </si>
  <si>
    <t>ABL-800 Сляп електрод</t>
  </si>
  <si>
    <t>ABL-800 Калибриращ газ 1</t>
  </si>
  <si>
    <t>ABL-800 Kaлибриращ газ 2</t>
  </si>
  <si>
    <t>ABL-800 Адаптор за съсиреци (250бр. в к-т)</t>
  </si>
  <si>
    <t>ABL - Clinitubes TM  (5 x 50 бр.- 250 )</t>
  </si>
  <si>
    <t>ABL - Държач за Autocheck ампули  (адаптор за ръчен трансфер на ампули)</t>
  </si>
  <si>
    <t>ABL - Стойка  (диск) за Autocheck ампули</t>
  </si>
  <si>
    <t>ABL - Qualicheck tray (подложка за Qualicheck)</t>
  </si>
  <si>
    <t>ABL-800 Хартия за принтера 111mm Express</t>
  </si>
  <si>
    <t>ABL-800 Термохартия х 8 ролки оп.</t>
  </si>
  <si>
    <t>ABL-800 Помпени шлаухи за помпа за отпадъци</t>
  </si>
  <si>
    <t>ABL-800 Помпени шлаухи за помпа за разтвори</t>
  </si>
  <si>
    <r>
      <t>ABL-800 Помпени шлаухи за електро</t>
    </r>
    <r>
      <rPr>
        <sz val="12"/>
        <color indexed="10"/>
        <rFont val="Times New Roman"/>
        <family val="1"/>
      </rPr>
      <t>д</t>
    </r>
    <r>
      <rPr>
        <sz val="12"/>
        <rFont val="Times New Roman"/>
        <family val="1"/>
      </rPr>
      <t>ния модул</t>
    </r>
  </si>
  <si>
    <t>ABL-800 Врата за секция с електроди</t>
  </si>
  <si>
    <t>ABL-800  Игла (Inlet Probe, new designe)</t>
  </si>
  <si>
    <t>ABL-800  Протеинов р-р за отстраняване на белтък</t>
  </si>
  <si>
    <t>Спринцовки PICO 50 Arterial blod sampler, 2 ml, 100 бр.в оп.</t>
  </si>
  <si>
    <t>ABL-800 Контрола AutoCheck 5+,”ниво 1”, (30бр.в к-т)</t>
  </si>
  <si>
    <t>ABL-800 Контрола  AutoCheck 5+,”ниво 2”, (30бр.в к-т)</t>
  </si>
  <si>
    <t>ABL-800 Контрола  AutoCheck 5+,”ниво 3”, (30бр.в к-т)</t>
  </si>
  <si>
    <t>ABL-800 Контрола  AutoCheck 5+,”ниво 4”, (30бр.в к-т)</t>
  </si>
  <si>
    <t>Приложение 4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</si>
</sst>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\ &quot;г.&quot;"/>
    <numFmt numFmtId="193" formatCode="#,##0.000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color indexed="17"/>
      <name val="Arial"/>
      <family val="0"/>
    </font>
    <font>
      <sz val="12"/>
      <name val="All Times New Roman"/>
      <family val="1"/>
    </font>
    <font>
      <sz val="12"/>
      <color indexed="17"/>
      <name val="Times New Roman"/>
      <family val="1"/>
    </font>
    <font>
      <b/>
      <i/>
      <sz val="10"/>
      <name val="Arial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vertical="top"/>
    </xf>
    <xf numFmtId="4" fontId="8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"/>
  <sheetViews>
    <sheetView tabSelected="1" zoomScale="120" zoomScaleNormal="120" zoomScalePageLayoutView="0" workbookViewId="0" topLeftCell="A1">
      <selection activeCell="K1" sqref="K1"/>
    </sheetView>
  </sheetViews>
  <sheetFormatPr defaultColWidth="6.8515625" defaultRowHeight="12.75"/>
  <cols>
    <col min="1" max="1" width="5.28125" style="6" customWidth="1"/>
    <col min="2" max="2" width="44.421875" style="6" customWidth="1"/>
    <col min="3" max="3" width="17.28125" style="6" customWidth="1"/>
    <col min="4" max="4" width="13.140625" style="6" customWidth="1"/>
    <col min="5" max="5" width="10.57421875" style="6" customWidth="1"/>
    <col min="6" max="6" width="8.8515625" style="6" customWidth="1"/>
    <col min="7" max="7" width="13.57421875" style="6" customWidth="1"/>
    <col min="8" max="8" width="11.7109375" style="7" customWidth="1"/>
    <col min="9" max="9" width="12.140625" style="7" customWidth="1"/>
    <col min="10" max="10" width="11.00390625" style="7" customWidth="1"/>
    <col min="11" max="11" width="11.28125" style="7" customWidth="1"/>
    <col min="12" max="16384" width="6.8515625" style="6" customWidth="1"/>
  </cols>
  <sheetData>
    <row r="1" ht="12.75">
      <c r="K1" s="8" t="s">
        <v>66</v>
      </c>
    </row>
    <row r="2" spans="1:11" ht="15.75">
      <c r="A2" s="41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40" ht="47.25">
      <c r="A3" s="3" t="s">
        <v>0</v>
      </c>
      <c r="B3" s="3" t="s">
        <v>1</v>
      </c>
      <c r="C3" s="4" t="s">
        <v>7</v>
      </c>
      <c r="D3" s="2" t="s">
        <v>9</v>
      </c>
      <c r="E3" s="1" t="s">
        <v>8</v>
      </c>
      <c r="F3" s="2" t="s">
        <v>2</v>
      </c>
      <c r="G3" s="2" t="s">
        <v>16</v>
      </c>
      <c r="H3" s="5" t="s">
        <v>11</v>
      </c>
      <c r="I3" s="5" t="s">
        <v>12</v>
      </c>
      <c r="J3" s="5" t="s">
        <v>13</v>
      </c>
      <c r="K3" s="5" t="s">
        <v>10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31.5">
      <c r="A4" s="1"/>
      <c r="B4" s="29" t="s">
        <v>3</v>
      </c>
      <c r="C4" s="1"/>
      <c r="D4" s="10"/>
      <c r="E4" s="10"/>
      <c r="F4" s="2"/>
      <c r="G4" s="34"/>
      <c r="H4" s="26"/>
      <c r="I4" s="26"/>
      <c r="J4" s="26"/>
      <c r="K4" s="26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s="15" customFormat="1" ht="31.5">
      <c r="A5" s="30">
        <f aca="true" t="shared" si="0" ref="A5:A14">A4+1</f>
        <v>1</v>
      </c>
      <c r="B5" s="31" t="s">
        <v>18</v>
      </c>
      <c r="C5" s="12"/>
      <c r="D5" s="13"/>
      <c r="E5" s="10"/>
      <c r="F5" s="30" t="s">
        <v>15</v>
      </c>
      <c r="G5" s="34">
        <v>4</v>
      </c>
      <c r="H5" s="27"/>
      <c r="I5" s="27">
        <f>H5*1.2</f>
        <v>0</v>
      </c>
      <c r="J5" s="27">
        <f>G5*H5</f>
        <v>0</v>
      </c>
      <c r="K5" s="27">
        <f>J5*1.2</f>
        <v>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s="15" customFormat="1" ht="15.75">
      <c r="A6" s="30">
        <f t="shared" si="0"/>
        <v>2</v>
      </c>
      <c r="B6" s="31" t="s">
        <v>19</v>
      </c>
      <c r="C6" s="12"/>
      <c r="D6" s="13"/>
      <c r="E6" s="10"/>
      <c r="F6" s="30" t="s">
        <v>15</v>
      </c>
      <c r="G6" s="34">
        <v>4</v>
      </c>
      <c r="H6" s="27"/>
      <c r="I6" s="27">
        <f aca="true" t="shared" si="1" ref="I6:I54">H6*1.2</f>
        <v>0</v>
      </c>
      <c r="J6" s="27">
        <f aca="true" t="shared" si="2" ref="J6:J54">G6*H6</f>
        <v>0</v>
      </c>
      <c r="K6" s="27">
        <f aca="true" t="shared" si="3" ref="K6:K54">J6*1.2</f>
        <v>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11" s="9" customFormat="1" ht="15.75">
      <c r="A7" s="30">
        <f t="shared" si="0"/>
        <v>3</v>
      </c>
      <c r="B7" s="31" t="s">
        <v>20</v>
      </c>
      <c r="C7" s="12"/>
      <c r="D7" s="10"/>
      <c r="E7" s="10"/>
      <c r="F7" s="30" t="s">
        <v>15</v>
      </c>
      <c r="G7" s="34">
        <v>4</v>
      </c>
      <c r="H7" s="27"/>
      <c r="I7" s="27">
        <f t="shared" si="1"/>
        <v>0</v>
      </c>
      <c r="J7" s="27">
        <f t="shared" si="2"/>
        <v>0</v>
      </c>
      <c r="K7" s="27">
        <f t="shared" si="3"/>
        <v>0</v>
      </c>
    </row>
    <row r="8" spans="1:11" s="9" customFormat="1" ht="15.75">
      <c r="A8" s="30">
        <f t="shared" si="0"/>
        <v>4</v>
      </c>
      <c r="B8" s="31" t="s">
        <v>21</v>
      </c>
      <c r="C8" s="12"/>
      <c r="D8" s="10"/>
      <c r="E8" s="10"/>
      <c r="F8" s="30" t="s">
        <v>15</v>
      </c>
      <c r="G8" s="34">
        <v>4</v>
      </c>
      <c r="H8" s="27"/>
      <c r="I8" s="27">
        <f t="shared" si="1"/>
        <v>0</v>
      </c>
      <c r="J8" s="27">
        <f t="shared" si="2"/>
        <v>0</v>
      </c>
      <c r="K8" s="27">
        <f t="shared" si="3"/>
        <v>0</v>
      </c>
    </row>
    <row r="9" spans="1:11" s="9" customFormat="1" ht="15.75">
      <c r="A9" s="30">
        <f t="shared" si="0"/>
        <v>5</v>
      </c>
      <c r="B9" s="31" t="s">
        <v>22</v>
      </c>
      <c r="C9" s="12"/>
      <c r="D9" s="10"/>
      <c r="E9" s="10"/>
      <c r="F9" s="30" t="s">
        <v>15</v>
      </c>
      <c r="G9" s="34">
        <v>4</v>
      </c>
      <c r="H9" s="27"/>
      <c r="I9" s="27">
        <f t="shared" si="1"/>
        <v>0</v>
      </c>
      <c r="J9" s="27">
        <f t="shared" si="2"/>
        <v>0</v>
      </c>
      <c r="K9" s="27">
        <f t="shared" si="3"/>
        <v>0</v>
      </c>
    </row>
    <row r="10" spans="1:11" s="9" customFormat="1" ht="15.75">
      <c r="A10" s="30">
        <f t="shared" si="0"/>
        <v>6</v>
      </c>
      <c r="B10" s="31" t="s">
        <v>23</v>
      </c>
      <c r="C10" s="12"/>
      <c r="D10" s="10"/>
      <c r="E10" s="10"/>
      <c r="F10" s="30" t="s">
        <v>15</v>
      </c>
      <c r="G10" s="34">
        <v>4</v>
      </c>
      <c r="H10" s="27"/>
      <c r="I10" s="27">
        <f t="shared" si="1"/>
        <v>0</v>
      </c>
      <c r="J10" s="27">
        <f t="shared" si="2"/>
        <v>0</v>
      </c>
      <c r="K10" s="27">
        <f t="shared" si="3"/>
        <v>0</v>
      </c>
    </row>
    <row r="11" spans="1:11" s="9" customFormat="1" ht="15.75">
      <c r="A11" s="30">
        <f t="shared" si="0"/>
        <v>7</v>
      </c>
      <c r="B11" s="31" t="s">
        <v>24</v>
      </c>
      <c r="C11" s="12"/>
      <c r="D11" s="10"/>
      <c r="E11" s="10"/>
      <c r="F11" s="30" t="s">
        <v>15</v>
      </c>
      <c r="G11" s="34">
        <v>4</v>
      </c>
      <c r="H11" s="27"/>
      <c r="I11" s="27">
        <f t="shared" si="1"/>
        <v>0</v>
      </c>
      <c r="J11" s="27">
        <f t="shared" si="2"/>
        <v>0</v>
      </c>
      <c r="K11" s="27">
        <f t="shared" si="3"/>
        <v>0</v>
      </c>
    </row>
    <row r="12" spans="1:11" s="9" customFormat="1" ht="15.75">
      <c r="A12" s="30">
        <f t="shared" si="0"/>
        <v>8</v>
      </c>
      <c r="B12" s="31" t="s">
        <v>25</v>
      </c>
      <c r="C12" s="12"/>
      <c r="D12" s="10"/>
      <c r="E12" s="10"/>
      <c r="F12" s="30" t="s">
        <v>15</v>
      </c>
      <c r="G12" s="34">
        <v>8</v>
      </c>
      <c r="H12" s="27"/>
      <c r="I12" s="27">
        <f t="shared" si="1"/>
        <v>0</v>
      </c>
      <c r="J12" s="27">
        <f t="shared" si="2"/>
        <v>0</v>
      </c>
      <c r="K12" s="27">
        <f t="shared" si="3"/>
        <v>0</v>
      </c>
    </row>
    <row r="13" spans="1:11" s="9" customFormat="1" ht="15.75">
      <c r="A13" s="30">
        <f t="shared" si="0"/>
        <v>9</v>
      </c>
      <c r="B13" s="31" t="s">
        <v>26</v>
      </c>
      <c r="C13" s="12"/>
      <c r="D13" s="10"/>
      <c r="E13" s="10"/>
      <c r="F13" s="30" t="s">
        <v>15</v>
      </c>
      <c r="G13" s="34">
        <v>8</v>
      </c>
      <c r="H13" s="27"/>
      <c r="I13" s="27">
        <f t="shared" si="1"/>
        <v>0</v>
      </c>
      <c r="J13" s="27">
        <f t="shared" si="2"/>
        <v>0</v>
      </c>
      <c r="K13" s="27">
        <f t="shared" si="3"/>
        <v>0</v>
      </c>
    </row>
    <row r="14" spans="1:11" s="9" customFormat="1" ht="15.75">
      <c r="A14" s="30">
        <f t="shared" si="0"/>
        <v>10</v>
      </c>
      <c r="B14" s="31" t="s">
        <v>27</v>
      </c>
      <c r="C14" s="12"/>
      <c r="D14" s="10"/>
      <c r="E14" s="10"/>
      <c r="F14" s="30" t="s">
        <v>15</v>
      </c>
      <c r="G14" s="34">
        <v>2</v>
      </c>
      <c r="H14" s="27"/>
      <c r="I14" s="27">
        <f t="shared" si="1"/>
        <v>0</v>
      </c>
      <c r="J14" s="27">
        <f t="shared" si="2"/>
        <v>0</v>
      </c>
      <c r="K14" s="27">
        <f t="shared" si="3"/>
        <v>0</v>
      </c>
    </row>
    <row r="15" spans="1:11" s="9" customFormat="1" ht="31.5">
      <c r="A15" s="30">
        <f>A14+1</f>
        <v>11</v>
      </c>
      <c r="B15" s="31" t="s">
        <v>28</v>
      </c>
      <c r="C15" s="12"/>
      <c r="D15" s="10"/>
      <c r="E15" s="10"/>
      <c r="F15" s="30" t="s">
        <v>6</v>
      </c>
      <c r="G15" s="34">
        <v>40</v>
      </c>
      <c r="H15" s="27"/>
      <c r="I15" s="27">
        <f t="shared" si="1"/>
        <v>0</v>
      </c>
      <c r="J15" s="27">
        <f t="shared" si="2"/>
        <v>0</v>
      </c>
      <c r="K15" s="27">
        <f t="shared" si="3"/>
        <v>0</v>
      </c>
    </row>
    <row r="16" spans="1:11" s="9" customFormat="1" ht="15.75">
      <c r="A16" s="30">
        <f>A15+1</f>
        <v>12</v>
      </c>
      <c r="B16" s="31" t="s">
        <v>29</v>
      </c>
      <c r="C16" s="12"/>
      <c r="D16" s="10"/>
      <c r="E16" s="10"/>
      <c r="F16" s="30" t="s">
        <v>6</v>
      </c>
      <c r="G16" s="34">
        <v>60</v>
      </c>
      <c r="H16" s="27"/>
      <c r="I16" s="27">
        <f t="shared" si="1"/>
        <v>0</v>
      </c>
      <c r="J16" s="27">
        <f t="shared" si="2"/>
        <v>0</v>
      </c>
      <c r="K16" s="27">
        <f t="shared" si="3"/>
        <v>0</v>
      </c>
    </row>
    <row r="17" spans="1:11" s="9" customFormat="1" ht="15.75">
      <c r="A17" s="30">
        <f>A16+1</f>
        <v>13</v>
      </c>
      <c r="B17" s="31" t="s">
        <v>30</v>
      </c>
      <c r="C17" s="12"/>
      <c r="D17" s="10"/>
      <c r="E17" s="10"/>
      <c r="F17" s="30" t="s">
        <v>6</v>
      </c>
      <c r="G17" s="34">
        <v>40</v>
      </c>
      <c r="H17" s="27"/>
      <c r="I17" s="27">
        <f t="shared" si="1"/>
        <v>0</v>
      </c>
      <c r="J17" s="27">
        <f t="shared" si="2"/>
        <v>0</v>
      </c>
      <c r="K17" s="27">
        <f t="shared" si="3"/>
        <v>0</v>
      </c>
    </row>
    <row r="18" spans="1:11" s="9" customFormat="1" ht="15.75">
      <c r="A18" s="30">
        <f>A17+1</f>
        <v>14</v>
      </c>
      <c r="B18" s="31" t="s">
        <v>31</v>
      </c>
      <c r="C18" s="12"/>
      <c r="D18" s="10"/>
      <c r="E18" s="10"/>
      <c r="F18" s="30" t="s">
        <v>6</v>
      </c>
      <c r="G18" s="34">
        <v>200</v>
      </c>
      <c r="H18" s="27"/>
      <c r="I18" s="27">
        <f t="shared" si="1"/>
        <v>0</v>
      </c>
      <c r="J18" s="27">
        <f t="shared" si="2"/>
        <v>0</v>
      </c>
      <c r="K18" s="27">
        <f t="shared" si="3"/>
        <v>0</v>
      </c>
    </row>
    <row r="19" spans="1:11" s="9" customFormat="1" ht="31.5">
      <c r="A19" s="30">
        <f>A18+1</f>
        <v>15</v>
      </c>
      <c r="B19" s="31" t="s">
        <v>32</v>
      </c>
      <c r="C19" s="12"/>
      <c r="D19" s="10"/>
      <c r="E19" s="10"/>
      <c r="F19" s="30" t="s">
        <v>6</v>
      </c>
      <c r="G19" s="34">
        <v>100</v>
      </c>
      <c r="H19" s="27"/>
      <c r="I19" s="27">
        <f t="shared" si="1"/>
        <v>0</v>
      </c>
      <c r="J19" s="27">
        <f t="shared" si="2"/>
        <v>0</v>
      </c>
      <c r="K19" s="27">
        <f t="shared" si="3"/>
        <v>0</v>
      </c>
    </row>
    <row r="20" spans="1:11" s="9" customFormat="1" ht="15.75">
      <c r="A20" s="32">
        <v>16</v>
      </c>
      <c r="B20" s="31" t="s">
        <v>33</v>
      </c>
      <c r="C20" s="12"/>
      <c r="D20" s="10"/>
      <c r="E20" s="10"/>
      <c r="F20" s="30" t="s">
        <v>6</v>
      </c>
      <c r="G20" s="34">
        <v>30</v>
      </c>
      <c r="H20" s="27"/>
      <c r="I20" s="27">
        <f t="shared" si="1"/>
        <v>0</v>
      </c>
      <c r="J20" s="27">
        <f t="shared" si="2"/>
        <v>0</v>
      </c>
      <c r="K20" s="27">
        <f t="shared" si="3"/>
        <v>0</v>
      </c>
    </row>
    <row r="21" spans="1:11" s="9" customFormat="1" ht="15.75">
      <c r="A21" s="30">
        <v>17</v>
      </c>
      <c r="B21" s="31" t="s">
        <v>34</v>
      </c>
      <c r="C21" s="12"/>
      <c r="D21" s="10"/>
      <c r="E21" s="10"/>
      <c r="F21" s="30" t="s">
        <v>6</v>
      </c>
      <c r="G21" s="34">
        <v>6</v>
      </c>
      <c r="H21" s="27"/>
      <c r="I21" s="27">
        <f t="shared" si="1"/>
        <v>0</v>
      </c>
      <c r="J21" s="27">
        <f t="shared" si="2"/>
        <v>0</v>
      </c>
      <c r="K21" s="27">
        <f t="shared" si="3"/>
        <v>0</v>
      </c>
    </row>
    <row r="22" spans="1:11" s="9" customFormat="1" ht="15.75">
      <c r="A22" s="30">
        <v>18</v>
      </c>
      <c r="B22" s="31" t="s">
        <v>35</v>
      </c>
      <c r="C22" s="12"/>
      <c r="D22" s="10"/>
      <c r="E22" s="10"/>
      <c r="F22" s="30" t="s">
        <v>6</v>
      </c>
      <c r="G22" s="34">
        <v>2</v>
      </c>
      <c r="H22" s="27"/>
      <c r="I22" s="27">
        <f t="shared" si="1"/>
        <v>0</v>
      </c>
      <c r="J22" s="27">
        <f t="shared" si="2"/>
        <v>0</v>
      </c>
      <c r="K22" s="27">
        <f t="shared" si="3"/>
        <v>0</v>
      </c>
    </row>
    <row r="23" spans="1:11" s="9" customFormat="1" ht="15.75">
      <c r="A23" s="30">
        <v>19</v>
      </c>
      <c r="B23" s="31" t="s">
        <v>36</v>
      </c>
      <c r="C23" s="12"/>
      <c r="D23" s="10"/>
      <c r="E23" s="10"/>
      <c r="F23" s="30" t="s">
        <v>6</v>
      </c>
      <c r="G23" s="35">
        <v>2</v>
      </c>
      <c r="H23" s="28"/>
      <c r="I23" s="27">
        <f t="shared" si="1"/>
        <v>0</v>
      </c>
      <c r="J23" s="27">
        <f t="shared" si="2"/>
        <v>0</v>
      </c>
      <c r="K23" s="27">
        <f t="shared" si="3"/>
        <v>0</v>
      </c>
    </row>
    <row r="24" spans="1:11" s="9" customFormat="1" ht="15.75">
      <c r="A24" s="30">
        <v>20</v>
      </c>
      <c r="B24" s="31" t="s">
        <v>37</v>
      </c>
      <c r="C24" s="12"/>
      <c r="D24" s="10"/>
      <c r="E24" s="10"/>
      <c r="F24" s="30" t="s">
        <v>6</v>
      </c>
      <c r="G24" s="35">
        <v>2</v>
      </c>
      <c r="H24" s="28"/>
      <c r="I24" s="27">
        <f t="shared" si="1"/>
        <v>0</v>
      </c>
      <c r="J24" s="27">
        <f t="shared" si="2"/>
        <v>0</v>
      </c>
      <c r="K24" s="27">
        <f t="shared" si="3"/>
        <v>0</v>
      </c>
    </row>
    <row r="25" spans="1:11" s="9" customFormat="1" ht="15.75">
      <c r="A25" s="30">
        <v>21</v>
      </c>
      <c r="B25" s="31" t="s">
        <v>38</v>
      </c>
      <c r="C25" s="12"/>
      <c r="D25" s="10"/>
      <c r="E25" s="10"/>
      <c r="F25" s="30" t="s">
        <v>6</v>
      </c>
      <c r="G25" s="35">
        <v>2</v>
      </c>
      <c r="H25" s="27"/>
      <c r="I25" s="27">
        <f t="shared" si="1"/>
        <v>0</v>
      </c>
      <c r="J25" s="27"/>
      <c r="K25" s="27"/>
    </row>
    <row r="26" spans="1:11" s="9" customFormat="1" ht="15.75">
      <c r="A26" s="30">
        <v>22</v>
      </c>
      <c r="B26" s="31" t="s">
        <v>39</v>
      </c>
      <c r="C26" s="12"/>
      <c r="D26" s="10"/>
      <c r="E26" s="10"/>
      <c r="F26" s="30" t="s">
        <v>6</v>
      </c>
      <c r="G26" s="35">
        <v>2</v>
      </c>
      <c r="H26" s="27"/>
      <c r="I26" s="27">
        <f t="shared" si="1"/>
        <v>0</v>
      </c>
      <c r="J26" s="27">
        <f t="shared" si="2"/>
        <v>0</v>
      </c>
      <c r="K26" s="27">
        <f t="shared" si="3"/>
        <v>0</v>
      </c>
    </row>
    <row r="27" spans="1:11" s="9" customFormat="1" ht="15.75">
      <c r="A27" s="30">
        <v>23</v>
      </c>
      <c r="B27" s="31" t="s">
        <v>40</v>
      </c>
      <c r="C27" s="12"/>
      <c r="D27" s="10"/>
      <c r="E27" s="10"/>
      <c r="F27" s="30" t="s">
        <v>6</v>
      </c>
      <c r="G27" s="35">
        <v>2</v>
      </c>
      <c r="H27" s="27"/>
      <c r="I27" s="27">
        <f t="shared" si="1"/>
        <v>0</v>
      </c>
      <c r="J27" s="27">
        <f t="shared" si="2"/>
        <v>0</v>
      </c>
      <c r="K27" s="27">
        <f t="shared" si="3"/>
        <v>0</v>
      </c>
    </row>
    <row r="28" spans="1:11" s="9" customFormat="1" ht="15.75">
      <c r="A28" s="30">
        <v>24</v>
      </c>
      <c r="B28" s="31" t="s">
        <v>41</v>
      </c>
      <c r="C28" s="12"/>
      <c r="D28" s="10"/>
      <c r="E28" s="10"/>
      <c r="F28" s="30" t="s">
        <v>6</v>
      </c>
      <c r="G28" s="35">
        <v>2</v>
      </c>
      <c r="H28" s="27"/>
      <c r="I28" s="27">
        <f t="shared" si="1"/>
        <v>0</v>
      </c>
      <c r="J28" s="27">
        <f t="shared" si="2"/>
        <v>0</v>
      </c>
      <c r="K28" s="27">
        <f t="shared" si="3"/>
        <v>0</v>
      </c>
    </row>
    <row r="29" spans="1:11" s="9" customFormat="1" ht="15.75">
      <c r="A29" s="30">
        <v>25</v>
      </c>
      <c r="B29" s="31" t="s">
        <v>42</v>
      </c>
      <c r="C29" s="12"/>
      <c r="D29" s="10"/>
      <c r="E29" s="10"/>
      <c r="F29" s="30" t="s">
        <v>6</v>
      </c>
      <c r="G29" s="35">
        <v>2</v>
      </c>
      <c r="H29" s="27"/>
      <c r="I29" s="27">
        <f t="shared" si="1"/>
        <v>0</v>
      </c>
      <c r="J29" s="27">
        <f t="shared" si="2"/>
        <v>0</v>
      </c>
      <c r="K29" s="27">
        <f t="shared" si="3"/>
        <v>0</v>
      </c>
    </row>
    <row r="30" spans="1:11" s="9" customFormat="1" ht="15.75">
      <c r="A30" s="30">
        <v>26</v>
      </c>
      <c r="B30" s="31" t="s">
        <v>43</v>
      </c>
      <c r="C30" s="12"/>
      <c r="D30" s="10"/>
      <c r="E30" s="10"/>
      <c r="F30" s="30" t="s">
        <v>6</v>
      </c>
      <c r="G30" s="35">
        <v>2</v>
      </c>
      <c r="H30" s="27"/>
      <c r="I30" s="27">
        <f t="shared" si="1"/>
        <v>0</v>
      </c>
      <c r="J30" s="27">
        <f t="shared" si="2"/>
        <v>0</v>
      </c>
      <c r="K30" s="27">
        <f t="shared" si="3"/>
        <v>0</v>
      </c>
    </row>
    <row r="31" spans="1:11" s="9" customFormat="1" ht="15.75">
      <c r="A31" s="30">
        <v>27</v>
      </c>
      <c r="B31" s="31" t="s">
        <v>44</v>
      </c>
      <c r="C31" s="12"/>
      <c r="D31" s="10"/>
      <c r="E31" s="10"/>
      <c r="F31" s="30" t="s">
        <v>6</v>
      </c>
      <c r="G31" s="35">
        <v>2</v>
      </c>
      <c r="H31" s="27"/>
      <c r="I31" s="27">
        <f t="shared" si="1"/>
        <v>0</v>
      </c>
      <c r="J31" s="27">
        <f t="shared" si="2"/>
        <v>0</v>
      </c>
      <c r="K31" s="27">
        <f t="shared" si="3"/>
        <v>0</v>
      </c>
    </row>
    <row r="32" spans="1:11" s="9" customFormat="1" ht="15.75">
      <c r="A32" s="30">
        <v>28</v>
      </c>
      <c r="B32" s="31" t="s">
        <v>45</v>
      </c>
      <c r="C32" s="12"/>
      <c r="D32" s="10"/>
      <c r="E32" s="10"/>
      <c r="F32" s="30" t="s">
        <v>6</v>
      </c>
      <c r="G32" s="35">
        <v>2</v>
      </c>
      <c r="H32" s="27"/>
      <c r="I32" s="27">
        <f t="shared" si="1"/>
        <v>0</v>
      </c>
      <c r="J32" s="27">
        <f t="shared" si="2"/>
        <v>0</v>
      </c>
      <c r="K32" s="27">
        <f t="shared" si="3"/>
        <v>0</v>
      </c>
    </row>
    <row r="33" spans="1:11" s="9" customFormat="1" ht="15.75">
      <c r="A33" s="30">
        <v>29</v>
      </c>
      <c r="B33" s="31" t="s">
        <v>46</v>
      </c>
      <c r="C33" s="12"/>
      <c r="D33" s="10"/>
      <c r="E33" s="10"/>
      <c r="F33" s="30" t="s">
        <v>6</v>
      </c>
      <c r="G33" s="35">
        <v>20</v>
      </c>
      <c r="H33" s="27"/>
      <c r="I33" s="27">
        <f t="shared" si="1"/>
        <v>0</v>
      </c>
      <c r="J33" s="27">
        <f t="shared" si="2"/>
        <v>0</v>
      </c>
      <c r="K33" s="27">
        <f t="shared" si="3"/>
        <v>0</v>
      </c>
    </row>
    <row r="34" spans="1:11" s="9" customFormat="1" ht="15.75">
      <c r="A34" s="30">
        <v>30</v>
      </c>
      <c r="B34" s="31" t="s">
        <v>47</v>
      </c>
      <c r="C34" s="12"/>
      <c r="D34" s="10"/>
      <c r="E34" s="10"/>
      <c r="F34" s="30" t="s">
        <v>6</v>
      </c>
      <c r="G34" s="35">
        <v>20</v>
      </c>
      <c r="H34" s="27"/>
      <c r="I34" s="27">
        <f t="shared" si="1"/>
        <v>0</v>
      </c>
      <c r="J34" s="27">
        <f t="shared" si="2"/>
        <v>0</v>
      </c>
      <c r="K34" s="27">
        <f t="shared" si="3"/>
        <v>0</v>
      </c>
    </row>
    <row r="35" spans="1:11" s="9" customFormat="1" ht="31.5">
      <c r="A35" s="30">
        <v>31</v>
      </c>
      <c r="B35" s="31" t="s">
        <v>48</v>
      </c>
      <c r="C35" s="12"/>
      <c r="D35" s="10"/>
      <c r="E35" s="10"/>
      <c r="F35" s="30" t="s">
        <v>15</v>
      </c>
      <c r="G35" s="35">
        <v>40</v>
      </c>
      <c r="H35" s="27"/>
      <c r="I35" s="27">
        <f t="shared" si="1"/>
        <v>0</v>
      </c>
      <c r="J35" s="27">
        <f t="shared" si="2"/>
        <v>0</v>
      </c>
      <c r="K35" s="27">
        <f t="shared" si="3"/>
        <v>0</v>
      </c>
    </row>
    <row r="36" spans="1:11" s="9" customFormat="1" ht="15.75">
      <c r="A36" s="30">
        <v>32</v>
      </c>
      <c r="B36" s="31" t="s">
        <v>49</v>
      </c>
      <c r="C36" s="12"/>
      <c r="D36" s="10"/>
      <c r="E36" s="10"/>
      <c r="F36" s="30" t="s">
        <v>15</v>
      </c>
      <c r="G36" s="35">
        <v>30</v>
      </c>
      <c r="H36" s="27"/>
      <c r="I36" s="27">
        <f t="shared" si="1"/>
        <v>0</v>
      </c>
      <c r="J36" s="27">
        <f t="shared" si="2"/>
        <v>0</v>
      </c>
      <c r="K36" s="27">
        <f t="shared" si="3"/>
        <v>0</v>
      </c>
    </row>
    <row r="37" spans="1:11" s="9" customFormat="1" ht="31.5">
      <c r="A37" s="30">
        <v>33</v>
      </c>
      <c r="B37" s="31" t="s">
        <v>50</v>
      </c>
      <c r="C37" s="12"/>
      <c r="D37" s="10"/>
      <c r="E37" s="10"/>
      <c r="F37" s="30" t="s">
        <v>6</v>
      </c>
      <c r="G37" s="35">
        <v>2</v>
      </c>
      <c r="H37" s="27"/>
      <c r="I37" s="27">
        <f t="shared" si="1"/>
        <v>0</v>
      </c>
      <c r="J37" s="27">
        <f t="shared" si="2"/>
        <v>0</v>
      </c>
      <c r="K37" s="27">
        <f t="shared" si="3"/>
        <v>0</v>
      </c>
    </row>
    <row r="38" spans="1:11" s="9" customFormat="1" ht="15.75">
      <c r="A38" s="30">
        <v>34</v>
      </c>
      <c r="B38" s="31" t="s">
        <v>51</v>
      </c>
      <c r="C38" s="12"/>
      <c r="D38" s="10"/>
      <c r="E38" s="10"/>
      <c r="F38" s="30" t="s">
        <v>6</v>
      </c>
      <c r="G38" s="35">
        <v>2</v>
      </c>
      <c r="H38" s="27"/>
      <c r="I38" s="27">
        <f t="shared" si="1"/>
        <v>0</v>
      </c>
      <c r="J38" s="27">
        <f t="shared" si="2"/>
        <v>0</v>
      </c>
      <c r="K38" s="27">
        <f t="shared" si="3"/>
        <v>0</v>
      </c>
    </row>
    <row r="39" spans="1:11" s="9" customFormat="1" ht="31.5">
      <c r="A39" s="30">
        <v>35</v>
      </c>
      <c r="B39" s="31" t="s">
        <v>52</v>
      </c>
      <c r="C39" s="12"/>
      <c r="D39" s="10"/>
      <c r="E39" s="10"/>
      <c r="F39" s="30" t="s">
        <v>6</v>
      </c>
      <c r="G39" s="36">
        <v>2</v>
      </c>
      <c r="H39" s="27"/>
      <c r="I39" s="27">
        <f t="shared" si="1"/>
        <v>0</v>
      </c>
      <c r="J39" s="27">
        <f t="shared" si="2"/>
        <v>0</v>
      </c>
      <c r="K39" s="27">
        <f t="shared" si="3"/>
        <v>0</v>
      </c>
    </row>
    <row r="40" spans="1:11" s="9" customFormat="1" ht="31.5">
      <c r="A40" s="30">
        <v>36</v>
      </c>
      <c r="B40" s="31" t="s">
        <v>4</v>
      </c>
      <c r="C40" s="12"/>
      <c r="D40" s="10"/>
      <c r="E40" s="10"/>
      <c r="F40" s="30" t="s">
        <v>6</v>
      </c>
      <c r="G40" s="36">
        <v>2</v>
      </c>
      <c r="H40" s="27"/>
      <c r="I40" s="27">
        <f t="shared" si="1"/>
        <v>0</v>
      </c>
      <c r="J40" s="27">
        <f t="shared" si="2"/>
        <v>0</v>
      </c>
      <c r="K40" s="27">
        <f t="shared" si="3"/>
        <v>0</v>
      </c>
    </row>
    <row r="41" spans="1:11" s="9" customFormat="1" ht="31.5">
      <c r="A41" s="30">
        <v>37</v>
      </c>
      <c r="B41" s="31" t="s">
        <v>53</v>
      </c>
      <c r="C41" s="12"/>
      <c r="D41" s="10"/>
      <c r="E41" s="10"/>
      <c r="F41" s="30" t="s">
        <v>6</v>
      </c>
      <c r="G41" s="36">
        <v>120</v>
      </c>
      <c r="H41" s="27"/>
      <c r="I41" s="27">
        <f t="shared" si="1"/>
        <v>0</v>
      </c>
      <c r="J41" s="27">
        <f t="shared" si="2"/>
        <v>0</v>
      </c>
      <c r="K41" s="27">
        <f t="shared" si="3"/>
        <v>0</v>
      </c>
    </row>
    <row r="42" spans="1:11" s="9" customFormat="1" ht="15.75">
      <c r="A42" s="30">
        <v>38</v>
      </c>
      <c r="B42" s="31" t="s">
        <v>54</v>
      </c>
      <c r="C42" s="12"/>
      <c r="D42" s="10"/>
      <c r="E42" s="10"/>
      <c r="F42" s="30" t="s">
        <v>15</v>
      </c>
      <c r="G42" s="35">
        <v>40</v>
      </c>
      <c r="H42" s="27"/>
      <c r="I42" s="27">
        <f t="shared" si="1"/>
        <v>0</v>
      </c>
      <c r="J42" s="27">
        <f t="shared" si="2"/>
        <v>0</v>
      </c>
      <c r="K42" s="27">
        <f t="shared" si="3"/>
        <v>0</v>
      </c>
    </row>
    <row r="43" spans="1:11" s="9" customFormat="1" ht="31.5">
      <c r="A43" s="33">
        <v>39</v>
      </c>
      <c r="B43" s="31" t="s">
        <v>55</v>
      </c>
      <c r="C43" s="12"/>
      <c r="D43" s="10"/>
      <c r="E43" s="10"/>
      <c r="F43" s="30" t="s">
        <v>6</v>
      </c>
      <c r="G43" s="35">
        <v>8</v>
      </c>
      <c r="H43" s="27"/>
      <c r="I43" s="27">
        <f t="shared" si="1"/>
        <v>0</v>
      </c>
      <c r="J43" s="27">
        <f t="shared" si="2"/>
        <v>0</v>
      </c>
      <c r="K43" s="27">
        <f t="shared" si="3"/>
        <v>0</v>
      </c>
    </row>
    <row r="44" spans="1:11" s="9" customFormat="1" ht="31.5">
      <c r="A44" s="33">
        <v>40</v>
      </c>
      <c r="B44" s="31" t="s">
        <v>56</v>
      </c>
      <c r="C44" s="12"/>
      <c r="D44" s="10"/>
      <c r="E44" s="10"/>
      <c r="F44" s="30" t="s">
        <v>6</v>
      </c>
      <c r="G44" s="35">
        <v>8</v>
      </c>
      <c r="H44" s="27"/>
      <c r="I44" s="27">
        <f t="shared" si="1"/>
        <v>0</v>
      </c>
      <c r="J44" s="27">
        <f t="shared" si="2"/>
        <v>0</v>
      </c>
      <c r="K44" s="27">
        <f t="shared" si="3"/>
        <v>0</v>
      </c>
    </row>
    <row r="45" spans="1:11" s="9" customFormat="1" ht="31.5">
      <c r="A45" s="33">
        <v>41</v>
      </c>
      <c r="B45" s="31" t="s">
        <v>57</v>
      </c>
      <c r="C45" s="12"/>
      <c r="D45" s="10"/>
      <c r="E45" s="10"/>
      <c r="F45" s="30" t="s">
        <v>6</v>
      </c>
      <c r="G45" s="35">
        <v>4</v>
      </c>
      <c r="H45" s="27"/>
      <c r="I45" s="27">
        <f t="shared" si="1"/>
        <v>0</v>
      </c>
      <c r="J45" s="27">
        <f t="shared" si="2"/>
        <v>0</v>
      </c>
      <c r="K45" s="27">
        <f t="shared" si="3"/>
        <v>0</v>
      </c>
    </row>
    <row r="46" spans="1:11" s="9" customFormat="1" ht="15.75">
      <c r="A46" s="33">
        <v>42</v>
      </c>
      <c r="B46" s="31" t="s">
        <v>58</v>
      </c>
      <c r="C46" s="12"/>
      <c r="D46" s="10"/>
      <c r="E46" s="10"/>
      <c r="F46" s="30" t="s">
        <v>6</v>
      </c>
      <c r="G46" s="35">
        <v>2</v>
      </c>
      <c r="H46" s="27"/>
      <c r="I46" s="27">
        <f t="shared" si="1"/>
        <v>0</v>
      </c>
      <c r="J46" s="27">
        <f t="shared" si="2"/>
        <v>0</v>
      </c>
      <c r="K46" s="27">
        <f t="shared" si="3"/>
        <v>0</v>
      </c>
    </row>
    <row r="47" spans="1:11" s="9" customFormat="1" ht="15.75">
      <c r="A47" s="33">
        <v>43</v>
      </c>
      <c r="B47" s="31" t="s">
        <v>59</v>
      </c>
      <c r="C47" s="12"/>
      <c r="D47" s="10"/>
      <c r="E47" s="10"/>
      <c r="F47" s="30" t="s">
        <v>6</v>
      </c>
      <c r="G47" s="35">
        <v>2</v>
      </c>
      <c r="H47" s="27"/>
      <c r="I47" s="27">
        <f t="shared" si="1"/>
        <v>0</v>
      </c>
      <c r="J47" s="27">
        <f t="shared" si="2"/>
        <v>0</v>
      </c>
      <c r="K47" s="27">
        <f t="shared" si="3"/>
        <v>0</v>
      </c>
    </row>
    <row r="48" spans="1:11" s="9" customFormat="1" ht="31.5">
      <c r="A48" s="33">
        <v>44</v>
      </c>
      <c r="B48" s="31" t="s">
        <v>60</v>
      </c>
      <c r="C48" s="12"/>
      <c r="D48" s="10"/>
      <c r="E48" s="10"/>
      <c r="F48" s="30" t="s">
        <v>6</v>
      </c>
      <c r="G48" s="35">
        <v>2</v>
      </c>
      <c r="H48" s="27"/>
      <c r="I48" s="27">
        <f t="shared" si="1"/>
        <v>0</v>
      </c>
      <c r="J48" s="27">
        <f t="shared" si="2"/>
        <v>0</v>
      </c>
      <c r="K48" s="27">
        <f t="shared" si="3"/>
        <v>0</v>
      </c>
    </row>
    <row r="49" spans="1:11" s="9" customFormat="1" ht="31.5">
      <c r="A49" s="30"/>
      <c r="B49" s="29" t="s">
        <v>5</v>
      </c>
      <c r="C49" s="12"/>
      <c r="D49" s="10"/>
      <c r="E49" s="10"/>
      <c r="F49" s="37"/>
      <c r="G49" s="35"/>
      <c r="H49" s="27"/>
      <c r="I49" s="27">
        <f t="shared" si="1"/>
        <v>0</v>
      </c>
      <c r="J49" s="27">
        <f t="shared" si="2"/>
        <v>0</v>
      </c>
      <c r="K49" s="27">
        <f t="shared" si="3"/>
        <v>0</v>
      </c>
    </row>
    <row r="50" spans="1:11" s="9" customFormat="1" ht="31.5">
      <c r="A50" s="33">
        <v>45</v>
      </c>
      <c r="B50" s="31" t="s">
        <v>61</v>
      </c>
      <c r="C50" s="12"/>
      <c r="D50" s="10"/>
      <c r="E50" s="10"/>
      <c r="F50" s="30" t="s">
        <v>15</v>
      </c>
      <c r="G50" s="35">
        <v>250</v>
      </c>
      <c r="H50" s="27"/>
      <c r="I50" s="27">
        <f t="shared" si="1"/>
        <v>0</v>
      </c>
      <c r="J50" s="27">
        <f t="shared" si="2"/>
        <v>0</v>
      </c>
      <c r="K50" s="27">
        <f t="shared" si="3"/>
        <v>0</v>
      </c>
    </row>
    <row r="51" spans="1:11" s="9" customFormat="1" ht="31.5">
      <c r="A51" s="33">
        <v>46</v>
      </c>
      <c r="B51" s="31" t="s">
        <v>62</v>
      </c>
      <c r="C51" s="12"/>
      <c r="D51" s="10"/>
      <c r="E51" s="10"/>
      <c r="F51" s="30" t="s">
        <v>15</v>
      </c>
      <c r="G51" s="35">
        <v>4</v>
      </c>
      <c r="H51" s="27"/>
      <c r="I51" s="27">
        <f t="shared" si="1"/>
        <v>0</v>
      </c>
      <c r="J51" s="27">
        <f t="shared" si="2"/>
        <v>0</v>
      </c>
      <c r="K51" s="27">
        <f t="shared" si="3"/>
        <v>0</v>
      </c>
    </row>
    <row r="52" spans="1:11" s="9" customFormat="1" ht="31.5">
      <c r="A52" s="33">
        <v>47</v>
      </c>
      <c r="B52" s="31" t="s">
        <v>63</v>
      </c>
      <c r="C52" s="12"/>
      <c r="D52" s="10"/>
      <c r="E52" s="10"/>
      <c r="F52" s="30" t="s">
        <v>15</v>
      </c>
      <c r="G52" s="35">
        <v>4</v>
      </c>
      <c r="H52" s="27"/>
      <c r="I52" s="27">
        <f t="shared" si="1"/>
        <v>0</v>
      </c>
      <c r="J52" s="27">
        <f t="shared" si="2"/>
        <v>0</v>
      </c>
      <c r="K52" s="27">
        <f t="shared" si="3"/>
        <v>0</v>
      </c>
    </row>
    <row r="53" spans="1:11" s="9" customFormat="1" ht="31.5">
      <c r="A53" s="33">
        <v>48</v>
      </c>
      <c r="B53" s="31" t="s">
        <v>64</v>
      </c>
      <c r="C53" s="12"/>
      <c r="D53" s="10"/>
      <c r="E53" s="10"/>
      <c r="F53" s="30" t="s">
        <v>15</v>
      </c>
      <c r="G53" s="35">
        <v>4</v>
      </c>
      <c r="H53" s="27"/>
      <c r="I53" s="27">
        <f t="shared" si="1"/>
        <v>0</v>
      </c>
      <c r="J53" s="27">
        <f t="shared" si="2"/>
        <v>0</v>
      </c>
      <c r="K53" s="27">
        <f t="shared" si="3"/>
        <v>0</v>
      </c>
    </row>
    <row r="54" spans="1:11" s="9" customFormat="1" ht="31.5">
      <c r="A54" s="33">
        <v>49</v>
      </c>
      <c r="B54" s="31" t="s">
        <v>65</v>
      </c>
      <c r="C54" s="12"/>
      <c r="D54" s="10"/>
      <c r="E54" s="10"/>
      <c r="F54" s="30" t="s">
        <v>15</v>
      </c>
      <c r="G54" s="35">
        <v>4</v>
      </c>
      <c r="H54" s="27"/>
      <c r="I54" s="27">
        <f t="shared" si="1"/>
        <v>0</v>
      </c>
      <c r="J54" s="27">
        <f t="shared" si="2"/>
        <v>0</v>
      </c>
      <c r="K54" s="27">
        <f t="shared" si="3"/>
        <v>0</v>
      </c>
    </row>
    <row r="55" spans="1:11" s="9" customFormat="1" ht="15.75">
      <c r="A55" s="38" t="s">
        <v>14</v>
      </c>
      <c r="B55" s="39"/>
      <c r="C55" s="39"/>
      <c r="D55" s="39"/>
      <c r="E55" s="39"/>
      <c r="F55" s="39"/>
      <c r="G55" s="39"/>
      <c r="H55" s="40"/>
      <c r="I55" s="11"/>
      <c r="J55" s="16">
        <f>SUM(J5:J54)</f>
        <v>0</v>
      </c>
      <c r="K55" s="16">
        <f>J55*1.2</f>
        <v>0</v>
      </c>
    </row>
    <row r="56" spans="1:11" s="9" customFormat="1" ht="15.75">
      <c r="A56" s="17"/>
      <c r="B56" s="18"/>
      <c r="C56" s="18"/>
      <c r="D56" s="19"/>
      <c r="H56" s="20"/>
      <c r="I56" s="20"/>
      <c r="J56" s="20"/>
      <c r="K56" s="20"/>
    </row>
    <row r="57" spans="2:11" s="9" customFormat="1" ht="15.75">
      <c r="B57" s="18"/>
      <c r="C57" s="18"/>
      <c r="D57" s="18"/>
      <c r="E57" s="18"/>
      <c r="H57" s="20"/>
      <c r="I57" s="20"/>
      <c r="J57" s="20"/>
      <c r="K57" s="20"/>
    </row>
    <row r="58" spans="2:11" s="9" customFormat="1" ht="15.75">
      <c r="B58" s="18"/>
      <c r="C58" s="18"/>
      <c r="D58" s="18"/>
      <c r="E58" s="18"/>
      <c r="H58" s="20"/>
      <c r="I58" s="20"/>
      <c r="J58" s="20"/>
      <c r="K58" s="20"/>
    </row>
    <row r="59" spans="9:10" s="15" customFormat="1" ht="15.75">
      <c r="I59" s="21"/>
      <c r="J59" s="21"/>
    </row>
    <row r="60" spans="9:10" s="15" customFormat="1" ht="15.75">
      <c r="I60" s="21"/>
      <c r="J60" s="21"/>
    </row>
    <row r="61" spans="9:10" s="15" customFormat="1" ht="15.75">
      <c r="I61" s="21"/>
      <c r="J61" s="21"/>
    </row>
    <row r="62" spans="9:10" s="15" customFormat="1" ht="15.75">
      <c r="I62" s="21"/>
      <c r="J62" s="21"/>
    </row>
    <row r="63" spans="9:10" s="15" customFormat="1" ht="15.75">
      <c r="I63" s="21"/>
      <c r="J63" s="21"/>
    </row>
    <row r="64" spans="9:10" s="15" customFormat="1" ht="15.75">
      <c r="I64" s="21"/>
      <c r="J64" s="21"/>
    </row>
    <row r="65" spans="9:10" s="15" customFormat="1" ht="15.75">
      <c r="I65" s="21"/>
      <c r="J65" s="21"/>
    </row>
    <row r="66" spans="9:16" s="15" customFormat="1" ht="15.75">
      <c r="I66" s="21"/>
      <c r="J66" s="21"/>
      <c r="P66" s="22"/>
    </row>
    <row r="67" spans="9:10" s="15" customFormat="1" ht="15.75">
      <c r="I67" s="21"/>
      <c r="J67" s="21"/>
    </row>
    <row r="68" spans="9:10" s="15" customFormat="1" ht="15.75">
      <c r="I68" s="21"/>
      <c r="J68" s="21"/>
    </row>
    <row r="69" spans="9:10" s="15" customFormat="1" ht="15.75">
      <c r="I69" s="21"/>
      <c r="J69" s="21"/>
    </row>
    <row r="70" spans="1:10" ht="15.75">
      <c r="A70" s="23"/>
      <c r="B70" s="23"/>
      <c r="C70" s="23"/>
      <c r="D70" s="23"/>
      <c r="F70" s="24"/>
      <c r="G70" s="24"/>
      <c r="I70" s="25"/>
      <c r="J70" s="25"/>
    </row>
    <row r="71" spans="1:10" ht="15.75">
      <c r="A71" s="23"/>
      <c r="B71" s="23"/>
      <c r="C71" s="23"/>
      <c r="D71" s="23"/>
      <c r="F71" s="24"/>
      <c r="G71" s="24"/>
      <c r="I71" s="25"/>
      <c r="J71" s="25"/>
    </row>
    <row r="72" spans="1:10" ht="15.75">
      <c r="A72" s="23"/>
      <c r="B72" s="23"/>
      <c r="C72" s="23"/>
      <c r="D72" s="23"/>
      <c r="F72" s="24"/>
      <c r="G72" s="24"/>
      <c r="I72" s="25"/>
      <c r="J72" s="25"/>
    </row>
    <row r="73" spans="1:10" ht="15.75">
      <c r="A73" s="23"/>
      <c r="B73" s="23"/>
      <c r="C73" s="23"/>
      <c r="D73" s="23"/>
      <c r="F73" s="24"/>
      <c r="G73" s="24"/>
      <c r="I73" s="25"/>
      <c r="J73" s="25"/>
    </row>
    <row r="74" spans="1:4" ht="12.75">
      <c r="A74" s="23"/>
      <c r="B74" s="23"/>
      <c r="C74" s="23"/>
      <c r="D74" s="23"/>
    </row>
    <row r="75" spans="1:4" ht="12.75">
      <c r="A75" s="23"/>
      <c r="B75" s="23"/>
      <c r="C75" s="23"/>
      <c r="D75" s="23"/>
    </row>
    <row r="76" spans="1:4" ht="12.75">
      <c r="A76" s="23"/>
      <c r="B76" s="23"/>
      <c r="C76" s="23"/>
      <c r="D76" s="23"/>
    </row>
    <row r="77" spans="1:4" ht="12.75">
      <c r="A77" s="23"/>
      <c r="B77" s="23"/>
      <c r="C77" s="23"/>
      <c r="D77" s="23"/>
    </row>
    <row r="78" spans="1:4" ht="12.75">
      <c r="A78" s="23"/>
      <c r="B78" s="23"/>
      <c r="C78" s="23"/>
      <c r="D78" s="23"/>
    </row>
    <row r="79" spans="1:4" ht="12.75">
      <c r="A79" s="23"/>
      <c r="B79" s="23"/>
      <c r="C79" s="23"/>
      <c r="D79" s="23"/>
    </row>
  </sheetData>
  <sheetProtection/>
  <protectedRanges>
    <protectedRange sqref="E59:H69" name="Range2"/>
  </protectedRanges>
  <mergeCells count="2">
    <mergeCell ref="A55:H55"/>
    <mergeCell ref="A2:K2"/>
  </mergeCells>
  <printOptions/>
  <pageMargins left="0.3937007874015748" right="0.2362204724409449" top="0.2362204724409449" bottom="0.31496062992125984" header="0.15748031496062992" footer="0.15748031496062992"/>
  <pageSetup horizontalDpi="600" verticalDpi="600" orientation="landscape" paperSize="9" scale="9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Dimitrova</dc:creator>
  <cp:keywords/>
  <dc:description/>
  <cp:lastModifiedBy>Elena Dimitrova</cp:lastModifiedBy>
  <cp:lastPrinted>2017-01-26T08:39:01Z</cp:lastPrinted>
  <dcterms:created xsi:type="dcterms:W3CDTF">1996-10-14T23:33:28Z</dcterms:created>
  <dcterms:modified xsi:type="dcterms:W3CDTF">2017-01-26T08:39:50Z</dcterms:modified>
  <cp:category/>
  <cp:version/>
  <cp:contentType/>
  <cp:contentStatus/>
</cp:coreProperties>
</file>