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40" windowWidth="15030" windowHeight="9180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</sheets>
  <definedNames/>
  <calcPr fullCalcOnLoad="1"/>
</workbook>
</file>

<file path=xl/sharedStrings.xml><?xml version="1.0" encoding="utf-8"?>
<sst xmlns="http://schemas.openxmlformats.org/spreadsheetml/2006/main" count="860" uniqueCount="313">
  <si>
    <t>Наименование</t>
  </si>
  <si>
    <t>Мярка</t>
  </si>
  <si>
    <t>Натронкалк</t>
  </si>
  <si>
    <t>бр</t>
  </si>
  <si>
    <t>Антибактериален и овлажняващ филтър -  неонатален</t>
  </si>
  <si>
    <t>Антибактериален и овлажняващ филтър - педиатричен</t>
  </si>
  <si>
    <t>Т - парче</t>
  </si>
  <si>
    <t>Трахеостомна канюла с  два профилни балона № 7</t>
  </si>
  <si>
    <t xml:space="preserve">Трахеостомна канюла с  два профилни балона № 7.5 </t>
  </si>
  <si>
    <t xml:space="preserve">Трахеостомна канюла с  два профилни балона №  8 </t>
  </si>
  <si>
    <t xml:space="preserve">Трахеостомна канюла с  два профилни балона №  8.5 </t>
  </si>
  <si>
    <t xml:space="preserve">Трахеостомна канюла с  два профилни балона №  9 </t>
  </si>
  <si>
    <t>Трахеостомна канюла с  два профилни балона №  9.5</t>
  </si>
  <si>
    <t>Трахеостомна канюла с  два профилни балона № 10</t>
  </si>
  <si>
    <t>Водачи за интубационни тръби: Неонатални</t>
  </si>
  <si>
    <t>Високодебитен Y конектор</t>
  </si>
  <si>
    <t>Прозрачна маска за обдишване с надуваем борд № 0</t>
  </si>
  <si>
    <t>Прозрачна маска за обдишване с надуваем борд № 1</t>
  </si>
  <si>
    <t>Прозрачна маска за обдишване с надуваем борд № 2</t>
  </si>
  <si>
    <t>Прозрачна маска за обдишване с надуваем борд № 3</t>
  </si>
  <si>
    <t>Прозрачна маска за обдишване с надуваем борд № 4</t>
  </si>
  <si>
    <t>Прозрачна маска за обдишване с надуваем борд № 5</t>
  </si>
  <si>
    <t>м</t>
  </si>
  <si>
    <t>бр.</t>
  </si>
  <si>
    <t>І. За интубирани пациенти</t>
  </si>
  <si>
    <t>филтърна линия за възрастни и деца, 
издържаща до 72 h за влажен въздух</t>
  </si>
  <si>
    <t>филтърна линия за новородени и бебета, 
издържаща до 72 h за влажен въздух</t>
  </si>
  <si>
    <t>ІІ. За неинтубирани пациенти - назални</t>
  </si>
  <si>
    <t>линия за възрастни,  издържаща до 24 h</t>
  </si>
  <si>
    <t>линия за деца,  издържаща до 24 h</t>
  </si>
  <si>
    <t>линия за новородени /бебета,  издържаща до 24 h</t>
  </si>
  <si>
    <t>ІІІ. За неинтубирани пациенти на маска</t>
  </si>
  <si>
    <t>Линия за връщащи се газове за многократна употреба</t>
  </si>
  <si>
    <t>Филтър за линията на връщащи се газове за еднократна употреба</t>
  </si>
  <si>
    <t>Влагоутаител</t>
  </si>
  <si>
    <t>Линия за газова проба /връщащи се газове/ за еднократна употреба</t>
  </si>
  <si>
    <t>Абсорбент на въглероден диоксид</t>
  </si>
  <si>
    <t>КОМПЛЕКТИ ЗА ОБДИШВАНЕ С КИСЛОРОД</t>
  </si>
  <si>
    <t>ТРАХЕАЛНИ И ТРАХЕОСТОМНИ КАНЮЛИ</t>
  </si>
  <si>
    <t>ЕПИДУРАЛНА АНЕСТЕЗИЯ</t>
  </si>
  <si>
    <t>СПИНАЛНИ И ПЛЕКСУСНИ ИГЛИ</t>
  </si>
  <si>
    <t>КОНСУМАТИВ ЗА ЗАТОПЛЯНЕ</t>
  </si>
  <si>
    <t>МАСКИ ЗА ОБДИШВАНЕ</t>
  </si>
  <si>
    <t>СПЕЦИАЛНИ ТРЪБИ И КАТЕТРИ</t>
  </si>
  <si>
    <t>I.</t>
  </si>
  <si>
    <t>II.</t>
  </si>
  <si>
    <t xml:space="preserve"> КОНСУМАТИВИ  ЗА ОКСИГЕННА ТЕРАПИЯ И РЕСПИРАТОРНО ПОДПОМАГАНЕ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</si>
  <si>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</si>
  <si>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</si>
  <si>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</si>
  <si>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</si>
  <si>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</si>
  <si>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</si>
  <si>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</si>
  <si>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</si>
  <si>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</si>
  <si>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</si>
  <si>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</si>
  <si>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Тръби интубационни армирани № 5</t>
  </si>
  <si>
    <t>Тръби интубационни армирани № 5.5</t>
  </si>
  <si>
    <t>Тръби интубационни армирани № 6</t>
  </si>
  <si>
    <t>Тръби интубационни армирани № 6.5</t>
  </si>
  <si>
    <t>Тръби интубационни армирани № 7</t>
  </si>
  <si>
    <t>Тръби интубационни армирани № 7.5</t>
  </si>
  <si>
    <t>Тръби интубационни армирани № 8</t>
  </si>
  <si>
    <t>Тръби интубационни армирани № 8.5</t>
  </si>
  <si>
    <t>Тръби интубационни армирани № 9</t>
  </si>
  <si>
    <t>Тръби за разделна интубация, еднократни № 31</t>
  </si>
  <si>
    <t>Тръби за разделна интубация, еднократни № 33</t>
  </si>
  <si>
    <t>Тръби за разделна интубация, еднократни № 35</t>
  </si>
  <si>
    <t>Тръби за разделна интубация, еднократни № 37</t>
  </si>
  <si>
    <t>Тръби за разделна интубация, еднократни № 39</t>
  </si>
  <si>
    <t>метър</t>
  </si>
  <si>
    <t>Балон за ресусцитация, еднократен, в комплект с маска за лице № 0, с пациентна клапа и кислороден резервоар - неонатален</t>
  </si>
  <si>
    <t>Балон за ресусцитация, еднократен, в комплект с пациентна клапа и 1 бр. маска за лице № 5, кислороден резервоар - за възрастни</t>
  </si>
  <si>
    <t>Балон за ресусцитация, многократен, в комплект с маска и кислороден резервоар - за възрастни</t>
  </si>
  <si>
    <t>Тест балон  - 3 л</t>
  </si>
  <si>
    <t>Тест балон  - 1,5 л</t>
  </si>
  <si>
    <t>Тест балон  - 1 л</t>
  </si>
  <si>
    <t>Тест балон  - 0,5 л</t>
  </si>
  <si>
    <t>Полиетиленов шлаух  Ф 22 мм</t>
  </si>
  <si>
    <t>Антибактериален и овлажняващ филтър - за възрастни</t>
  </si>
  <si>
    <t>Стерилен сет за изкуствена белодробна вентилация Ф 22 мм на извода - педиатричен</t>
  </si>
  <si>
    <t xml:space="preserve">Стерилен сет за изкуствена белодробна вентилация Ф 22 мм на извода, с утайници, неонатален </t>
  </si>
  <si>
    <t>Стерилен сет за изкуствена белодробна вентилация Ф 22 мм на извода - за възрастни</t>
  </si>
  <si>
    <t>Тръби ендотрахеални, прозрачни, орал / назал, балон с ниско налягане, голям обем, мърфи око: № 2</t>
  </si>
  <si>
    <t>Тръби ендотрахеални, прозрачни, орал / назал, балон с ниско налягане, голям обем, мърфи око: № 2.5</t>
  </si>
  <si>
    <t>Тръби ендотрахеални, прозрачни, орал / назал, балон с ниско налягане, голям обем, мърфи око: № 3</t>
  </si>
  <si>
    <t>Тръби ендотрахеални, прозрачни, орал / назал, балон с ниско налягане, голям обем, мърфи око: №  3.5</t>
  </si>
  <si>
    <t>Тръби ендотрахеални, прозрачни, орал / назал, балон с ниско налягане, голям обем, мърфи око: №  4</t>
  </si>
  <si>
    <t>Тръби ендотрахеални, прозрачни, орал / назал, балон с ниско налягане, голям обем, мърфи око: №  4.5</t>
  </si>
  <si>
    <t>Тръби ендотрахеални, прозрачни, орал / назал, балон с ниско налягане, голям обем, мърфи око: №  5</t>
  </si>
  <si>
    <t>Тръби ендотрахеални, прозрачни, орал / назал, балон с ниско налягане, голям обем, мърфи око: № 5.5</t>
  </si>
  <si>
    <t>Тръби ендотрахеални, прозрачни, орал / назал, балон с ниско налягане, голям обем, мърфи око: № 6</t>
  </si>
  <si>
    <t>Тръби ендотрахеални, прозрачни, орал / назал, балон с ниско налягане, голям обем, мърфи око: №  6.5</t>
  </si>
  <si>
    <t>Тръби ендотрахеални, прозрачни, орал / назал, балон с ниско налягане, голям обем, мърфи око: №  7</t>
  </si>
  <si>
    <t>Тръби ендотрахеални, прозрачни, орал / назал, балон с ниско налягане, голям обем, мърфи око: №7.5</t>
  </si>
  <si>
    <t>Тръби ендотрахеални, прозрачни, орал / назал, балон с ниско налягане, голям обем, мърфи око: №  8</t>
  </si>
  <si>
    <t>Тръби ендотрахеални, прозрачни, орал / назал, балон с ниско налягане, голям обем, мърфи око: №  8.5</t>
  </si>
  <si>
    <t>Тръби ендотрахеални, прозрачни, орал / назал, балон с ниско налягане, голям обем, мърфи око: № 9</t>
  </si>
  <si>
    <t>Тръби интубационни преформирани с извивка насочена към гръдният кош: № 5</t>
  </si>
  <si>
    <t>Тръби интубационни преформирани с извивка насочена към гръдният кош: № 5,5</t>
  </si>
  <si>
    <t>Тръби интубационни преформирани с извивка насочена към гръдният кош: № 6</t>
  </si>
  <si>
    <t xml:space="preserve">Трахеостомна канюла с един профилен балон с ниско налягане: № 7 </t>
  </si>
  <si>
    <t xml:space="preserve">Трахеостомна канюла с един профилен балон с ниско налягане: № 7.5 </t>
  </si>
  <si>
    <t>Трахеостомна канюла с един профилен балон с ниско налягане: №  8</t>
  </si>
  <si>
    <t xml:space="preserve">Трахеостомна канюла с един профилен балон с ниско налягане: №  8.5 </t>
  </si>
  <si>
    <t xml:space="preserve">Трахеостомна канюла с един профилен балон с ниско налягане: №  9 </t>
  </si>
  <si>
    <t xml:space="preserve">Трахеостомна канюла с един профилен балон с ниско налягане: №  9.5 </t>
  </si>
  <si>
    <t>Трахеостомна канюла с един профилен балон с ниско налягане: №  10</t>
  </si>
  <si>
    <t>Водачи за интубационни тръби: Педиатрични</t>
  </si>
  <si>
    <t>Водачи за интубационни тръби: За възрастни</t>
  </si>
  <si>
    <t>Тръби за разделна интубация, многократни № 31</t>
  </si>
  <si>
    <t>Тръби за разделна интубация, многократни № 33</t>
  </si>
  <si>
    <t>Тръби за разделна интубация, многократни № 35</t>
  </si>
  <si>
    <t>Тръби за разделна интубация, многократни № 37</t>
  </si>
  <si>
    <t>Тръби за разделна интубация, многократни № 39</t>
  </si>
  <si>
    <t>Инфузор за вливане на разтвори чрез налягане 500 мл и 1000 мл</t>
  </si>
  <si>
    <t>Търговско наименование</t>
  </si>
  <si>
    <t>Производител</t>
  </si>
  <si>
    <t>Каталожен номер</t>
  </si>
  <si>
    <t>кг.</t>
  </si>
  <si>
    <t>Адаптор, Г-образен, свързващ интубационна тръба с шланга към апарата /на единия извод Ф 22 мм, на другия  Ф 15 мм/</t>
  </si>
  <si>
    <t>линия за възрастни, издържаща до 8 h</t>
  </si>
  <si>
    <t>линия за деца, издържаща до 8 h</t>
  </si>
  <si>
    <t>Стерилна, еднократна обдишваща система с нагряваща нишка и камера, съвместима с овлажнител “Fisher  Paykel“ - неонатална</t>
  </si>
  <si>
    <t>Стерилна, еднократна обдишваща система с нагряваща нишка и камера, съвместима с овлажнител “Fisher  Paykel“ - педиатрична</t>
  </si>
  <si>
    <t>Стерилна, еднократна обдишваща система с нагряваща нишка и камера, съвместима с овлажнител “Fisher  Paykel“ - за възрастни</t>
  </si>
  <si>
    <t>Гофриран силиконов удължител за свързване на пациент (интубиран или трахеостомиран) към шлангове на респиратор и връзката към тръбата на пациента да е Г-образна с възможност за бронхоаспирация през нея</t>
  </si>
  <si>
    <t xml:space="preserve">Уринаторна торба 10 л. за стерилен сет за продължителна хемодиализа  </t>
  </si>
  <si>
    <t xml:space="preserve"> </t>
  </si>
  <si>
    <t>Адаптор, Г-образен, свързващ интубационна тръба с шланга към апарата /на единия извод Ф 22 мм, на другия  Ф 15 мм/, с порт за капнография и капаче с луер-лок</t>
  </si>
  <si>
    <t xml:space="preserve">бр. </t>
  </si>
  <si>
    <t>Фиксатор за ендотрахиална тръба еквивалентен тип бит-блок с размери 8.5 - 11</t>
  </si>
  <si>
    <t>Ларингеални маски за многократна употреба № 1,5</t>
  </si>
  <si>
    <t>Ларингеални маски за многократна употреба  № 2</t>
  </si>
  <si>
    <t>Ларингеални маски за многократна употреба  № 3</t>
  </si>
  <si>
    <t>Ларингеални маски за многократна употреба № 5</t>
  </si>
  <si>
    <t>Комплект въздуховоди еквивалентен на тип Гьодел, автоклавируеми, размери 0,1,2,3,4,5</t>
  </si>
  <si>
    <t>Самопридвиждащ се катетър сонда еквивалентен на тип Тигър 2, диаметър 14F, дължина 155 см.</t>
  </si>
  <si>
    <t>XVI</t>
  </si>
  <si>
    <t>XVII</t>
  </si>
  <si>
    <t>XVIII</t>
  </si>
  <si>
    <t>Манометър за измерване налягане в маншета на ендотрахеална тръба/ларингеална маска</t>
  </si>
  <si>
    <t>КОНСУМАТИВИ ЗА ПРОДЪЛЖИТЕЛНА ХЕМОФИЛТРАЦИЯ И ДИАЛИЗА</t>
  </si>
  <si>
    <t>Епидурален сет, включващ: Епидурална игла по Туохи G18; Епидурален катетър, материал полиамид, диам. 0,85 х 0,45 mm и дължина 100 cm, ясна синя маркировка за дължина и срещу усукване, вградени в стената на катетъра; Катетърен конектор; Плосък епидурален филтър  0.2 µm, остатъчен обем 0,45 ml, устойчив до налягане 7 bar, спринцовка за загуба на съпротивление 8 мл</t>
  </si>
  <si>
    <t>Набор за комбинирана спинална и епидурална анестезия със спинална игла тип "пенсъл пойнт" с размер G27, 0.42 мм диаметър, 127.50 мм дължина; мек катетър от полиамид с три латерални отвора, с размер 0.85 мм диаметър х 0.45 мм, 1000 мм дължина; филтър  0.2 µm, конектор, спринцовка за загуба на съпротивление</t>
  </si>
  <si>
    <t>Епидурален катетър 20G, 0.45x0.85 mm</t>
  </si>
  <si>
    <t>Филтър за епидурален катетър , 0.2 микрона, 0.45 мл обем</t>
  </si>
  <si>
    <t>Игла за епидурална анестезия по Туохи G18</t>
  </si>
  <si>
    <t>Игла за плексусна анестезия – по техниката “единична доза” (“single shot”); с невростимулатор ; Атравматично заточване на върха под ъгъл 30°; Напълно изолирано тяло, без върха; Специален борд против случаен контакт; Точков електрод; С инжекционно парче и електрически кабел, дължина 50 мм</t>
  </si>
  <si>
    <t>Игла за плексусна анестезия – по техниката “единична доза” (“single shot”); с невростимулатор ; Атравматично заточване на върха под ъгъл 30°; Напълно изолирано тяло, без върха; Специален борд против случаен контакт; Точков електрод; С инжекционно парче и електрически кабел, дължина 100 мм</t>
  </si>
  <si>
    <t>Игла за плексусна анестезия – по техниката “единична доза” (“single shot”); с невростимулатор ; Атравматично заточване на върха под ъгъл 30°; Напълно изолирано тяло, без върха; Специален борд против случаен контакт; Точков електрод; С инжекционно парче и електрически кабел, дължина 150 мм</t>
  </si>
  <si>
    <t>Моливно заточване на върха и страничен отвор, насочен към ръкохватката; Полиран вътрешен лумен за бързо изтичане на ликвор; Ергономична прозрачна ръкохватка с прозрачна призма за бърза и лесна идентификация на ликвора  и с цветен код на диаметъра; Диаметрър: G22, Дължина: 88 мм.</t>
  </si>
  <si>
    <t>Моливно заточване на върха и страничен отвор, насочен към ръкохватката; Полиран вътрешен лумен за бързо изтичане на ликвор; Ергономична прозрачна ръкохватка с прозрачна призма за бърза и лесна идентификация на ликвора  и с цветен код на диаметъра; Диаметрър: G25, Дължина: 88 мм.</t>
  </si>
  <si>
    <t>Моливно заточване на върха и страничен отвор, насочен към ръкохватката; Полиран вътрешен лумен за бързо изтичане на ликвор; Ергономична прозрачна ръкохватка с прозрачна призма за бърза и лесна идентификация на ликвора  и с цветен код на диаметъра; Диаметрър: G25, Дължина: 120 мм.</t>
  </si>
  <si>
    <t>Моливно заточване на върха и страничен отвор, насочен към ръкохватката; Полиран вътрешен лумен за бързо изтичане на ликвор; Ергономична прозрачна ръкохватка с прозрачна призма за бърза и лесна идентификация на ликвора  и с цветен код на диаметъра; Диаметрър: G27, Дължина: 88 мм.</t>
  </si>
  <si>
    <t>Сет за спинална анестезия, включващ: Спинална игла с дизайн на върха за редуциране на постпункционното главоболие - двузоново атравматично заточване на върха, размер: G26, Дължина: 88 мм; игла водач - G22 с размери 0.7x35 mm</t>
  </si>
  <si>
    <t>Спинална игла тип "квинке" G22 0.7 х 88 мм; Дължина: 88мм</t>
  </si>
  <si>
    <t>Спинална игла тип "квинке" G25 0.53 х 88 мм; Дължина: 88мм</t>
  </si>
  <si>
    <t>Спинална игла тип "квинке" G22 0.7 х 120 мм; Дължина: 120мм</t>
  </si>
  <si>
    <t>Сет за продължителна плексусна анестезия "катетер-върху-иглата", улеснено ехографско визуализиране и управление с една ръка, включващ: катетър G19x188 mm, изолирана канюла G25x 190 mm, удължител без DEHP 500mm, кабел на електрода, епидурален филтър и лепенка за фиксация на катетъра.</t>
  </si>
  <si>
    <t>Сет за продължителна плексусна анестезия "катетер-през-иглата" включващ: катетер 0.45х0.85х1000мм; адаптор със страничен порт за улесно поставяне на катетера; метална игла за нервстимулация със заточване на върха под ъгъл 20°; размер G18; дължина 50 мм</t>
  </si>
  <si>
    <t>Сет за продължителна плексусна анестезия "катетер-през-иглата" включващ: катетер 0.45х0.85х1000мм; адаптор със страничен порт за улесно поставяне на катетера; метална игла за нервстимулация със заточване на върха под ъгъл 20°; размер G18; дължина 100 мм</t>
  </si>
  <si>
    <t>Сет за продължителна плексусна анестезия "катетер-през-иглата" включващ: катетер 0.45х0.85х1000мм; адаптор със страничен порт за улесно поставяне на катетера; метална игла за нервстимулация със заточване на върха под ъгъл 20°; размер G18; дължина 150 мм</t>
  </si>
  <si>
    <t>Система за продължително постоперативно обезболяване през епидурален катетър или периферен нервен блок обем 125 мл, с вграден регулатор на обемната скорост 5 мл/ч и филтър</t>
  </si>
  <si>
    <t>Система за продължително постоперативно обезболяване през епидурален катетър или периферен нервен блок обем 60 мл, с вграден регулатор на обемната скорост 2 мл/ч и филтър</t>
  </si>
  <si>
    <t>Система за продължително постоперативно обезболяване през епидурален катетър или периферен нервен блок обем 120 мл, с вграден регулатор на обемната скорост 4 мл/ч и филтър</t>
  </si>
  <si>
    <t>Система за продължително постоперативно обезболяване през епидурален катетър или периферен нервен блок обем 270 мл, с вграден регулатор на обемната скорост 5 мл/ч и филтър</t>
  </si>
  <si>
    <t>Торбичка за пренасяне на система за продължително постоперативно обезболяване</t>
  </si>
  <si>
    <t>Консуматив за инвазивно измерване на налягане и за инфузия</t>
  </si>
  <si>
    <t>Единичен кит с еднократна камера за инвазивно измерване на налягане, еквивалентен за трансдюсер Медекс</t>
  </si>
  <si>
    <t>Двоен кит с еднократна камера за инвазивно измерване на налягане, еквивалентен за трансдюсер Медекс</t>
  </si>
  <si>
    <t>Холдер, еквивалентен за два трансдюсера Медекс</t>
  </si>
  <si>
    <t>Стойка, еквивалентна за трасдюсер Медекс</t>
  </si>
  <si>
    <t>Tрансдюсер за измерване на инвазивно налягане, еквивалентен заъс система Медекс, многократен</t>
  </si>
  <si>
    <t>Tрикомпонентна спринцовка за перфузор,  еквивалентна заъс спринцовкова помпа Perfusor Space, луер-лок, без игла, 20 мл</t>
  </si>
  <si>
    <t>Tрикомпонентна спринцовка за перфузор,  еквивалентна заъс спринцовкова помпа Perfusor Space, луер-лок, без игла, 50 мл</t>
  </si>
  <si>
    <t>Tрикомпонентна спринцовка за перфузор,  еквивалентна заъс спринцовкова помпа Perfusor Space, луер-лок, с игла, 50 мл</t>
  </si>
  <si>
    <t>Tрикомпонентна спринцовка за перфузор,  еквивалентна заъс спринцовкова помпа Perfusor Space, луер-лок, с игла, 50 мл, фотозащитена, за светлочуствителни разтвори</t>
  </si>
  <si>
    <t>Система (удължител) за перфузор, еквивалентна заъс спринцовкова помпа Perfusor Space, луер-лок, дължина 150 см</t>
  </si>
  <si>
    <t>Система (удължител) за перфузор, еквивалентна заъс спринцовкова помпа Perfusor Space, луер-лок, дължина 200 см</t>
  </si>
  <si>
    <t>Система (удължител) за перфузор, еквивалентна заъс спринцовкова помпа Perfusor Space, луер-лок, дължина 150 см, фотозащитена, за светлочуствителни разтвори</t>
  </si>
  <si>
    <t>Система за интравенозна инфузия, еквивалентна за волуметрична помпа Infusomat Space, луер-лок, дължина 250 см</t>
  </si>
  <si>
    <t>Система за интравенозна инфузия, еквивалентна за волуметрична помпа Infusomat Space, луер-лок, дължина 250 см, фотозащитена, за светлочуствителни разтвори</t>
  </si>
  <si>
    <t>Трансфузионна система, еквивалентна за волуметрична помпа Infusomat Space, луер-лок, дължина 250 см</t>
  </si>
  <si>
    <t>Система за ентерално хранене, еквивалентна за волуметрична помпа Infusomat Space, луер-лок, с универсален накрайник,  дължина 250 см</t>
  </si>
  <si>
    <t>Филтърна хартия, еквивалентена за апарат Plasmaterm за затопляне на биопродукти 395 мм х 25 мм х 60 мм</t>
  </si>
  <si>
    <t>Затоплящо одеало към затопляща система - за възрастни за цяло тяло, еквивалентно за  Warm Touch</t>
  </si>
  <si>
    <t>Затоплящо одеало към затопляща система - за възрастни за долна част на тялото, еквивалентно заWarm Touch</t>
  </si>
  <si>
    <t>Затоплящо одеало към затопляща система - за горна част на тялото, еквивалентно заWarm Touch</t>
  </si>
  <si>
    <t>Затоплящо одеало към затопляща система - педиатрично, еквивалентно зацяло тяло Warm Touch</t>
  </si>
  <si>
    <t>Затоплящо одеало към затопляща система - неонатално, еквивалентно заWarm Touch</t>
  </si>
  <si>
    <t>Сет за бърза инфузия с висок дебит - еквивалентен с апарат Левел 1, максимален дебит  500 мл/мин</t>
  </si>
  <si>
    <t>Сет за бърза инфузия с висок дебит - еквивалентен с апарат Левел 1, максимален дебит 530 мл/мин</t>
  </si>
  <si>
    <t>Сет за бърза инфузия с висок дебит - еквивалентен с апарат Левел 1, максимален дебит 950 мл/мин</t>
  </si>
  <si>
    <t>Сет за бърза инфузия с висок дебит - еквивалентен с апарат Левел 1, максимален дебит 1400 мл/мин</t>
  </si>
  <si>
    <t xml:space="preserve">Високодебитен удължител за система за бърза инфузия, еквивалентен с за апарат Левел 1 </t>
  </si>
  <si>
    <t xml:space="preserve">Високодебитен Y удължител за система за бърза инфузия, еквивалентен с апарат Левел 1 </t>
  </si>
  <si>
    <t>Високодебитен 340 микрона префилтър, еквивалентен с апарат Левел 1</t>
  </si>
  <si>
    <t>170 микрона филтър с газвент /въздушна клапа/, еквивалентен с апарат Левел 1</t>
  </si>
  <si>
    <t>Латексов шлаух на метраж, за отвеждане на торакален дрен до стъкленицата (колбата) с диаметър вътрешен х външен 10 х 14 мм</t>
  </si>
  <si>
    <t>НЕСТEРИЛНИ ЛАТЕКСОВИ  ШЛАУХИ</t>
  </si>
  <si>
    <t>НЕСТЕРИЛНИ СИЛИКОНОВИ ШЛАУХИ</t>
  </si>
  <si>
    <t>Силиконов шлаух на метраж с диаметър вътрешен х външен 6 х 12 мм</t>
  </si>
  <si>
    <t>XIV.</t>
  </si>
  <si>
    <t>Ларингеални маски за многократна употреба  № 4</t>
  </si>
  <si>
    <t>СУПРАГЛОТИЧНИ УСТРОЙСТВА ЗА ЕДНОКРАТНА УПОТРЕБА</t>
  </si>
  <si>
    <t>Ларингеални маски за еднократна употреба, с канал за стомашна декомпресия/дренаж и ненадуваем маншет (преформируем гел) № 1 (2 - 5 кг)</t>
  </si>
  <si>
    <t>Ларингеални маски за еднократна употреба, с канал за стомашна декомпресия/дренаж и ненадуваем маншет (преформируем гел) № 1,5 (5 - 12 кг)</t>
  </si>
  <si>
    <t>Ларингеални маски за еднократна употреба, с канал за стомашна декомпресия/дренаж и ненадуваем маншет (преформируем гел) № 2 (10 - 25 кг)</t>
  </si>
  <si>
    <t>Ларингеални маски за еднократна употреба, с канал за стомашна декомпресия/дренаж и ненадуваем маншет (преформируем гел) № 2,5 (25 - 35 кг)</t>
  </si>
  <si>
    <t>Ларингеални маски за еднократна употреба, с канал за стомашна декомпресия/дренаж и ненадуваем маншет (преформируем гел) № 3 (30 - 60 кг)</t>
  </si>
  <si>
    <t>Ларингеални маски за еднократна употреба, с канал за стомашна декомпресия/дренаж и ненадуваем маншет (преформируем гел) № 4 (50 - 90 кг)</t>
  </si>
  <si>
    <t>Ларингеални маски за еднократна употреба, с канал за стомашна декомпресия/дренаж и ненадуваем маншет (преформируем гел)  № 5 (90+ кг)</t>
  </si>
  <si>
    <t>КОНСУМАТИВИ ЗА  НЕИНВАЗИВЕН МОНИТОРИНГ</t>
  </si>
  <si>
    <t>А. Консумативи за мониториране на въглероден диоксид в издишван въздух по метод микростриим, еквивалентни за модул М 3015-6801А на Philips</t>
  </si>
  <si>
    <t>Б. Консумативи за мониториране на анестетични газове във вдишван и издишван въздух, еквивалентни за модули за анестетични газове М1026А и М1026В на Philips</t>
  </si>
  <si>
    <t>В. Други сензори и електроди</t>
  </si>
  <si>
    <t xml:space="preserve">BIS- сензор,еквивалентeн за за монитор Philips MP 70, MP 50 -Quatro </t>
  </si>
  <si>
    <t>BIS- сензор,еквивалентeн за за монитор Philips MP 70, MP 50 - педиатричен</t>
  </si>
  <si>
    <t xml:space="preserve">Еднократен сензор за пулсова оксиметрия,еквивалентeн за за монитор Philips - неонатален </t>
  </si>
  <si>
    <t xml:space="preserve">Еднократен сензор за пулсова оксиметрия,еквивалентeн за за монитор Philips - педиатричен </t>
  </si>
  <si>
    <t>Стерилни мултифункционални електроди за дефибрилация, неинвазивна кардиостимулация, ЕКГ мониторинг, еквивалентни за дефибрилатор Philips - педиатрични</t>
  </si>
  <si>
    <t>Стерилни мултифункционални електроди за дефибрилация, неинвазивна кардиостимулация, ЕКГ мониторинг, еквивалентни за бифазен дефибрилатор Zoll - за възрастни</t>
  </si>
  <si>
    <t>Стерилни мултифункционални електроди за дефибрилация, неинвазивна кардиостимулация, ЕКГ мониторинг, еквивалентни за дефибрилатор Zoll - педиатрични</t>
  </si>
  <si>
    <t>Стерилни мултифункционални електроди за дефибрилация, неинвазивна кардиостимулация, ЕКГ мониторинг, еквивалентни за дефибрилатор Philips - за възрастни</t>
  </si>
  <si>
    <t>Еднократен сензор,еквивалентeн за за монитор ИНВОС - за възрастни</t>
  </si>
  <si>
    <t>Еднократен сензор,еквивалентeн за за монитор ИНВОС - за деца</t>
  </si>
  <si>
    <t>Сензор за въздушен поток,еквивалентeн за за мониторен модул SPIRRO на монитор Philips - неонатален</t>
  </si>
  <si>
    <t>Сензор за въздушен поток,еквивалентeн за за мониторен модул SPIRRO на монитор Philips - педиатричен</t>
  </si>
  <si>
    <t>Сензор за въздушен поток,еквивалентeн за за мониторен модул SPIRRO на монитор Philips - за възрастни</t>
  </si>
  <si>
    <t>Радиопозитивен катетър за смяна на ендотрахеални тръби с размери: диаметър 8.0 Fr и дължина 45/83 см. Наличие на маркировка по цялата дължина, заоблен атравматичен връх с два странични отвора. 1 бр. Rapi-Fit адаптор с 15 мм. конектор и 1бр. Rapi-Fit адаптор с Luer-Lock конектор</t>
  </si>
  <si>
    <t>Радиопозитивен катетър за смяна на ендотрахеални тръби с размери: диаметър 11.0 Fr и дължина 45/83 см. Наличие на маркировка по цялата дължина, заоблен атравматичен връх с два странични отвора. 1 бр. Rapi-Fit адаптор с 15 мм. конектор и 1бр. Rapi-Fit адаптор с Luer-Lock конектор</t>
  </si>
  <si>
    <t>Радиопозитивен катетър за смяна на ендотрахеални тръби с размери: диаметър 14.0 Fr и дължина 45/83 см. Наличие на маркировка по цялата дължина, заоблен атравматичен връх с два странични отвора. 1 бр. Rapi-Fit адаптор с 15 мм. конектор и 1бр. Rapi-Fit адаптор с Luer-Lock конектор</t>
  </si>
  <si>
    <t>Радиопозитивен катетър за смяна на ендотрахеални тръби с размери: диаметър 19.0 Fr и дължина 45/83 см. Наличие на маркировка по цялата дължина, заоблен атравматичен връх с два странични отвора. 1 бр. Rapi-Fit адаптор с 15 мм. конектор и 1бр. Rapi-Fit адаптор с Luer-Lock конектор</t>
  </si>
  <si>
    <t>Интродюсер за ендотрахеална интубация при пациенти със затруднена визуализация на глотисното пространство, изработен от специален гъвкав материал. Размер: диаметър 14 Fr и дължина 70 см, с два отвора в дисталния край, заоблен атравматичен връх, маркировка в см. по цялата дължина, вътрешен диаметър 3 мм, за ендотрахиални тръби с вътрешен диаметър над 6мм, рентгенопозитивен.</t>
  </si>
  <si>
    <t>Сет за реинтубация, съдържащ: водач с нитинолова сърцевина и полимерна обвивка. Маркировка по дължината за улесняване на позиционирането. Размери: диаметър .035", дължина 145см. Катетър с дистални отвори, за улеснено оксигениране, заоблен атравматичен връх и маркировка в см по цялата дължина за съответствие с ендотрахеалната тръба. Размери: диаметър 14.0 Fr, дължина 83 см. Rapi-Fit адаптер за доставка на кислород.</t>
  </si>
  <si>
    <t>Сет за спешна крикотомия, съдържащ: катетър с допълнително подсилване за предпазване от прегъване с размери: диаметър 6.0/9.0 Fr; дължина 6 см; вътрешен диаметър 2/3 мм; диаметър на пункционната игла 19 ; скалпел; спринцовка; стандартен 15 мм конектор;  Luer-Lock конектор</t>
  </si>
  <si>
    <t>Катетър сет за крикотомия по Селдингер, съдържащ: 2 интродюсерни игли с размери: диаметър 18 G и дължина 5 и 7 см; интродюсерна канюла; скалпел; спринцовка 6 мл.; водач -супер твърд с флексабилен връх; закривен дилататор; радиопозитивен катетър с 15 мм стандартен конектор с размери: вътрешен диаметър 3,5 мм, дължина 3.8 см</t>
  </si>
  <si>
    <t>Катетър сет за крикотомия по Селдингер, съдържащ: 2 интродюсерни игли с размери: диаметър 18 G и дължина 5 и 7 см; интродюсерна канюла; скалпел; спринцовка 6 мл.; водач -супер твърд с флексабилен връх; закривен дилататор; радиопозитивен катетър с 15 мм стандартен конектор с размери: вътрешен диаметър 4 мм, дължина 4.2 см</t>
  </si>
  <si>
    <t>Катетър сет за крикотомия по Селдингер, съдържащ: 2 интродюсерни игли с размери: диаметър 18 G и дължина 5 и 7 см; интродюсерна канюла; скалпел; спринцовка 6 мл.; водач -супер твърд с флексабилен връх; закривен дилататор; радиопозитивен катетър с 15 мм стандартен конектор с размери: вътрешен диаметър 6 мм, дължина 7.5 см</t>
  </si>
  <si>
    <t>Сет за дренаж на плевра, еднолуменен катетер, перкутанна Селдингер техника на поставяне, улеснена ехографска визуализация на иглата; сета да съдържа: скалпел, игла, метален водач, дилататор с маркери, дренажна тръба с размери и дължини според нуждите: ширина 8-36Fr (през 2 Fr), дължина 18, 20, 22 или 41см, странични отвори 3 или 4 бр.</t>
  </si>
  <si>
    <t>Сет за перитонеален лаваж, перкутанна Селдингер техника на поставяне, включващ игла 18G/7cm, водач 40 cm, катетер с улеснена рентгенова визуализация и с параметри: 9Fr, дължина 20см, 90 бр странични отвора</t>
  </si>
  <si>
    <t>Сет за перикарден дренаж, Селдингер техника на поставяне, включващ: игла 18G/7 и/или 12 cm; метален водач 70 см с 3 мм "J" конфигурация на върха; катетер с улеснена рентгенова визуализация и параметри: ширина 8.3Fr, дължина 40см, 6 бр странични отвора</t>
  </si>
  <si>
    <t>КОНСУМАТИВИ ЗА ИЗВЪНТЕЛЕСНО ОЧИСТВАНЕ НА ОРГАНИЗМА ОТ ТОКСИЧНИ ВЕЩЕСТВА</t>
  </si>
  <si>
    <t>Стерилен комплект от кръвни линии и хемофилтър за SCUF, CVVHF, CVVHD, CVVH, CVVHDF, еквивалентен за апарат  Prismaflex</t>
  </si>
  <si>
    <t>Електролитен разтвор за бъбречнозаместваща терапия, съвместим с апарат Prismaflex. Електролитен разтвор - сак от 5000мл, съдържащ:
- Na -140 mmol/l
- K- 2mmol/l
- Ca - 1,75 mmol/l
- Mg - 0,5 mmol/l
- Cl - 111,5 mmol/l
- Na HCO3 - 32 mmol/l
- Lactat - 3 mmol/l
- Glu - 6,1 mmol/l</t>
  </si>
  <si>
    <t>Филтър с абсорбационна повърхност за септични състояния, еквивалентен за апарат Prismaflex</t>
  </si>
  <si>
    <t>Сорбер за цитокини и ендотоксини за употреба при остри септични състояния, с обем от 300 ml</t>
  </si>
  <si>
    <t>Сет за плазмофореза, еквивалентен за апарат Prismaflex</t>
  </si>
  <si>
    <t>Сет за чернодробна диализа</t>
  </si>
  <si>
    <t>Дренажни торби 9000 ml</t>
  </si>
  <si>
    <t>Разтвор за провеждане на цитратна антикоагулация</t>
  </si>
  <si>
    <t>Стерилен комплект кръвни линии и хемофилтър за хемофилтрация при условия ва извънтелесно кръвообращение</t>
  </si>
  <si>
    <t>КОНСУМАТИВ ЗА ИНВАЗИВЕН МОНИТОРИНГ</t>
  </si>
  <si>
    <t>Инспираторен антибактериален филтър, многократен, еквивалентен за респиратори РВ840 и РВ980</t>
  </si>
  <si>
    <t>Инспираторен антибактериален филтър, еднократен , еквивалентен за респиратори РВ840 и РВ980</t>
  </si>
  <si>
    <t>Експираторен антибактериален филтър, многократен, за възрастни, еквивалентен за респиратор РВ840</t>
  </si>
  <si>
    <t>Колекторен съд за многократен експираторен филтър, еквивалентен за респиратор РВ840</t>
  </si>
  <si>
    <t>Експираторен антибактериален филтър с колекторен съд, еднократен, за възрастни, еквивалентен за респиратор РВ840</t>
  </si>
  <si>
    <t>Експираторен антибактериален филтър, еднократен, неонатален, еквивалентен за респиратор РВ840</t>
  </si>
  <si>
    <t xml:space="preserve">Адаптор за неонатален експираторен антибактериален филтър,  еквивалентен за респиратор РВ840 </t>
  </si>
  <si>
    <t>Дренажна торба за експираторен филтър, еквивалентен за респиратор  РВ 840, еднократна</t>
  </si>
  <si>
    <t>Експираторен антибактериален филтър, многократен, за възрастни и деца, еквивалентен за респиратор РВ980</t>
  </si>
  <si>
    <t>Колекторен съд за многократен експираторен филтър, еквивалентен за респиратор РВ980</t>
  </si>
  <si>
    <t>Експираторен антибактериален филтър, еднократен, неонатален, еквивалентен за респиратор РВ980</t>
  </si>
  <si>
    <t>Ексхалационна клапа с филтър за експираторен филтър, еквивалентна за респиратор РВ980, еднократна</t>
  </si>
  <si>
    <t>Неонатален сензор за измерване на проксималния поток, еквивалентен за респиратор РВ980, еднократен</t>
  </si>
  <si>
    <t>Стерилен сет за изкуствена белодробна вентилация ф 22 мм на извода еквивалентен за дихателен респиратор Achiva - за възрастни</t>
  </si>
  <si>
    <t>Държач за шлангове, еквивалентен за апарат Бенет 840</t>
  </si>
  <si>
    <t>Държач за шлангове, еквивалентен за апарат Бенет 840, метален</t>
  </si>
  <si>
    <t>Стерилизационен сет за изкуствена белодробна вентилация, еквивалентен за дихателен апарат VR 1</t>
  </si>
  <si>
    <t>Стерилен сет за продължителна Вено – Венозна хемофилтрация, еквивалентен за апарат multi Filtrate (Fresenius)</t>
  </si>
  <si>
    <t>Стерилен сет за продължителна хемодиафилтрация, еквивалентен за апарат апарат multi Filtrate (Fresenius)</t>
  </si>
  <si>
    <t xml:space="preserve">Разтвор за продължителна хемодиафилтрирация, еквивалентен за апарат multi Filtrate (Fresenius) </t>
  </si>
  <si>
    <t xml:space="preserve">Разтвор за продължителна хемодиафилтрирация обогатен с бикарбонат, еквивалентен за  апарат multi Filtrate (Fresenius)  </t>
  </si>
  <si>
    <t>№</t>
  </si>
  <si>
    <t>Брой*</t>
  </si>
  <si>
    <t>Баркод идентификатор</t>
  </si>
  <si>
    <t>Брой в опаковка</t>
  </si>
  <si>
    <t xml:space="preserve">Брой опаковки, съответстващи на 
общото количество </t>
  </si>
  <si>
    <t>Забележка: количеството е за единица мярка</t>
  </si>
  <si>
    <t>Еквивалентен PiCCO катетър - сет за феморална артерия, педиатричен, окомплектован с:
 -еквивалентен PiCCO катетър, диаметър 3 Fr, дължина 7 см
- нитинолов водач
- дилататор
- канюли
- трансдюсър за налягане
- артериална линия
- корпус на инжекционния сензор</t>
  </si>
  <si>
    <t>Еквивалентен PiCCO катетър - сет за феморална артерия,за възрастни , окомплектован с:
 -еквивалентен PiCCO катетър, диаметър 5 Fr, дължина 20 см
- нитинолов водач
- дилататор
- канюли
- трансдюсър за налягане
- артериална линия
- корпус на инжекционния сензор</t>
  </si>
  <si>
    <t>Единична цена за опаковка в лв.
 без ДДС</t>
  </si>
  <si>
    <t>Единична цена за опаковка в лв.
 с ДДС</t>
  </si>
  <si>
    <t>Обща стойност за опаковки в лв.
 без  ДДС</t>
  </si>
  <si>
    <t>Обща стойност за опаковки в лв. 
с ДДС</t>
  </si>
  <si>
    <t>Общо:</t>
  </si>
  <si>
    <t>Трахеостомна канюла с лумен за субглотична аспирация с регулируем фланец №6</t>
  </si>
  <si>
    <t>Трахеостомна канюла с лумен за субглотична аспирация с регулируем фланец №7</t>
  </si>
  <si>
    <t>Трахеостомна канюла с лумен за субглотична аспирация с регулируем фланец №7,5</t>
  </si>
  <si>
    <t>Трахеостомна канюла с лумен за субглотична аспирация с регулируем фланец №8</t>
  </si>
  <si>
    <t>Трахеостомна канюла с лумен за субглотична аспирация с регулируем фланец №8,5</t>
  </si>
  <si>
    <t>Трахеостомна канюла с лумен за субглотична аспирация с регулируем фланец №9</t>
  </si>
  <si>
    <r>
      <t xml:space="preserve">Фиксатор за ендотрахиална тръба еквивалентен тип </t>
    </r>
    <r>
      <rPr>
        <u val="single"/>
        <sz val="12"/>
        <color indexed="8"/>
        <rFont val="Times New Roman"/>
        <family val="1"/>
      </rPr>
      <t xml:space="preserve">бит-блок </t>
    </r>
    <r>
      <rPr>
        <sz val="12"/>
        <color indexed="8"/>
        <rFont val="Times New Roman"/>
        <family val="1"/>
      </rPr>
      <t>с размери 6.5 - 8</t>
    </r>
  </si>
  <si>
    <t>Тръби ларингиални за еднократна  употреба, с канал за аспирация  и два балона с ниско налягане,  №0</t>
  </si>
  <si>
    <t>Тръби ларингиални за еднократна употреба, с канал за аспирация и два балона с ниско налягане, №1</t>
  </si>
  <si>
    <t>Тръби ларингиални за еднократна употреба, с канал за аспирация и два балона с ниско налягане, №3</t>
  </si>
  <si>
    <t>Тръби ларингиални за еднократна употреба, с канал за аспирация и два балона с ниско налягане, №4</t>
  </si>
  <si>
    <t>Тръби ларингиални за еднократна употреба, с канал за аспирация и два балона с ниско налягане, №5</t>
  </si>
  <si>
    <t xml:space="preserve">Водач за трудна интубация 15 F,  обща дължина 65 cm - 23 см  гъвкав  сегмент  за постигане на S - форма за свързване  с кислороден конектор и 42 см формируем участък , постигащ формата на хокеен стик за лесно навигиране на тръбата.  Мек атравматичен връх с три отвора за подаване на кислород . </t>
  </si>
  <si>
    <t>Игла за плексусна анестезия – по техниката “единична доза” (“single shot”); с невростимулатор ; Атравматично заточване на върха под ъгъл 30°; Напълно изолирано тяло, без върха; Специален борд против случаен контакт; Точков електрод; С инжекционно парче и електрически кабел, игла с дължина 50 мм и ясно видима под ехографски способ маркировка, G22, инжекционен порт с 50 см удължител, без DEHP.</t>
  </si>
  <si>
    <t>Игла за плексусна анестезия – по техниката “единична доза” (“single shot”); с невростимулатор ; Атравматично заточване на върха под ъгъл 30°; Напълно изолирано тяло, без върха; Специален борд против случаен контакт; Точков електрод; С инжекционно парче и електрически кабел, игла с дължина 80 мм и ясно видима под ехографски способ маркировка, G22, инжекционен порт с 50 см удължител, без DEHP.</t>
  </si>
  <si>
    <t>Игла за плексусна анестезия – по техниката “единична доза” (“single shot”); с невростимулатор ; Атравматично заточване на върха под ъгъл 30°; Напълно изолирано тяло, без върха; Специален борд против случаен контакт; Точков електрод; С инжекционно парче и електрически кабел, игла с дължина 150 мм и ясно видима под ехографски способ маркировка, G20, инжекционен порт с 50 см удължител, без DEHP.</t>
  </si>
  <si>
    <t>XV</t>
  </si>
  <si>
    <t>Маска за обдишване по време на ендоскопски процедури, с пластмасов корпус, силиконова мембана за въвеждане на ендоскопа, надуваема възглавница и удължител за обдишване, размер 3 -детска, диаметър на силиконовата мембрана 5 мм</t>
  </si>
  <si>
    <t>Маска за обдишване по време на ендоскопски процедури, с пластмасов корпус, силиконова мембана за въвеждане на ендоскопа, надуваема възглавница и удължител за обдишване, размер 5 -за възрастни, диаметър на силиконовата мембрана 5 мм</t>
  </si>
  <si>
    <t>Маска за обдишване по време на ендоскопски процедури, с пластмасов корпус, силиконова мембана за въвеждане на ендоскопа, надуваема възглавница и удължител за обдишване, размер 3 -за възрастни, диаметър на силиконовата мембрана 10 мм</t>
  </si>
  <si>
    <t>Орофарингиален въздуховод с байт блок, с лумен за ендотрахиалната тръба и възможност за фиксирането й.</t>
  </si>
  <si>
    <t>Цена за единица количество без ДДС</t>
  </si>
  <si>
    <t>Цена за единица количество с ДДС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</si>
</sst>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0.0"/>
    <numFmt numFmtId="182" formatCode="0.000"/>
  </numFmts>
  <fonts count="4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>
      <alignment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33" borderId="1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2" fillId="33" borderId="10" xfId="55" applyFont="1" applyFill="1" applyBorder="1" applyAlignment="1">
      <alignment vertical="center" wrapText="1"/>
      <protection/>
    </xf>
    <xf numFmtId="0" fontId="2" fillId="33" borderId="10" xfId="55" applyFont="1" applyFill="1" applyBorder="1" applyAlignment="1" applyProtection="1">
      <alignment vertical="center" wrapText="1"/>
      <protection/>
    </xf>
    <xf numFmtId="0" fontId="2" fillId="33" borderId="10" xfId="55" applyFont="1" applyFill="1" applyBorder="1" applyAlignment="1">
      <alignment horizontal="right"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center" vertical="center" textRotation="90" wrapText="1"/>
    </xf>
    <xf numFmtId="2" fontId="2" fillId="33" borderId="10" xfId="0" applyNumberFormat="1" applyFont="1" applyFill="1" applyBorder="1" applyAlignment="1" applyProtection="1">
      <alignment vertical="center" wrapText="1"/>
      <protection/>
    </xf>
    <xf numFmtId="2" fontId="2" fillId="33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="120" zoomScaleNormal="120" zoomScalePageLayoutView="0" workbookViewId="0" topLeftCell="A1">
      <selection activeCell="P5" sqref="P5"/>
    </sheetView>
  </sheetViews>
  <sheetFormatPr defaultColWidth="9.140625" defaultRowHeight="12.75"/>
  <cols>
    <col min="1" max="1" width="4.140625" style="11" customWidth="1"/>
    <col min="2" max="2" width="19.28125" style="11" customWidth="1"/>
    <col min="3" max="3" width="6.57421875" style="11" customWidth="1"/>
    <col min="4" max="4" width="7.00390625" style="8" customWidth="1"/>
    <col min="5" max="5" width="7.140625" style="8" customWidth="1"/>
    <col min="6" max="6" width="7.7109375" style="8" customWidth="1"/>
    <col min="7" max="7" width="8.57421875" style="8" customWidth="1"/>
    <col min="8" max="8" width="9.421875" style="11" customWidth="1"/>
    <col min="9" max="11" width="9.140625" style="8" customWidth="1"/>
    <col min="12" max="16384" width="9.140625" style="11" customWidth="1"/>
  </cols>
  <sheetData>
    <row r="1" spans="8:11" ht="15" customHeight="1">
      <c r="H1" s="12"/>
      <c r="I1" s="13"/>
      <c r="J1" s="13"/>
      <c r="K1" s="13"/>
    </row>
    <row r="2" spans="1:12" ht="24.75" customHeight="1">
      <c r="A2" s="14" t="s">
        <v>44</v>
      </c>
      <c r="B2" s="76" t="s">
        <v>36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6" ht="195.75">
      <c r="A3" s="59" t="s">
        <v>277</v>
      </c>
      <c r="B3" s="59" t="s">
        <v>0</v>
      </c>
      <c r="C3" s="60" t="s">
        <v>1</v>
      </c>
      <c r="D3" s="61" t="s">
        <v>278</v>
      </c>
      <c r="E3" s="61" t="s">
        <v>118</v>
      </c>
      <c r="F3" s="61" t="s">
        <v>119</v>
      </c>
      <c r="G3" s="62" t="s">
        <v>120</v>
      </c>
      <c r="H3" s="62" t="s">
        <v>279</v>
      </c>
      <c r="I3" s="63" t="s">
        <v>280</v>
      </c>
      <c r="J3" s="63" t="s">
        <v>311</v>
      </c>
      <c r="K3" s="63" t="s">
        <v>312</v>
      </c>
      <c r="L3" s="64" t="s">
        <v>281</v>
      </c>
      <c r="M3" s="58" t="s">
        <v>285</v>
      </c>
      <c r="N3" s="58" t="s">
        <v>286</v>
      </c>
      <c r="O3" s="65" t="s">
        <v>287</v>
      </c>
      <c r="P3" s="65" t="s">
        <v>288</v>
      </c>
    </row>
    <row r="4" spans="1:16" ht="15.75">
      <c r="A4" s="15">
        <v>1</v>
      </c>
      <c r="B4" s="16" t="s">
        <v>2</v>
      </c>
      <c r="C4" s="15" t="s">
        <v>121</v>
      </c>
      <c r="D4" s="10">
        <v>400</v>
      </c>
      <c r="E4" s="10"/>
      <c r="F4" s="10"/>
      <c r="G4" s="10"/>
      <c r="H4" s="15"/>
      <c r="I4" s="10"/>
      <c r="J4" s="10"/>
      <c r="K4" s="74">
        <f>J4*1.2</f>
        <v>0</v>
      </c>
      <c r="L4" s="16" t="e">
        <f>D4/I4</f>
        <v>#DIV/0!</v>
      </c>
      <c r="M4" s="66">
        <f>J4*I4</f>
        <v>0</v>
      </c>
      <c r="N4" s="66">
        <f>M4*1.2</f>
        <v>0</v>
      </c>
      <c r="O4" s="66" t="e">
        <f>L4*M4</f>
        <v>#DIV/0!</v>
      </c>
      <c r="P4" s="66" t="e">
        <f>O4*1.2</f>
        <v>#DIV/0!</v>
      </c>
    </row>
    <row r="5" spans="1:16" ht="15.75">
      <c r="A5" s="17"/>
      <c r="C5" s="17"/>
      <c r="H5" s="17"/>
      <c r="N5" s="66" t="s">
        <v>289</v>
      </c>
      <c r="O5" s="66" t="e">
        <f>SUM(O4)</f>
        <v>#DIV/0!</v>
      </c>
      <c r="P5" s="66" t="e">
        <f>O5*1.2</f>
        <v>#DIV/0!</v>
      </c>
    </row>
    <row r="6" spans="1:12" ht="21.75" customHeight="1">
      <c r="A6" s="75" t="s">
        <v>282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8" ht="15.75">
      <c r="A7" s="17"/>
      <c r="C7" s="17"/>
      <c r="H7" s="17"/>
    </row>
    <row r="8" spans="1:8" ht="15.75">
      <c r="A8" s="17"/>
      <c r="C8" s="17"/>
      <c r="H8" s="17"/>
    </row>
    <row r="9" spans="1:11" s="19" customFormat="1" ht="15.75">
      <c r="A9" s="18"/>
      <c r="B9" s="11"/>
      <c r="D9" s="20"/>
      <c r="E9" s="20"/>
      <c r="F9" s="20"/>
      <c r="G9" s="20"/>
      <c r="I9" s="20"/>
      <c r="J9" s="20"/>
      <c r="K9" s="20"/>
    </row>
    <row r="10" spans="1:8" ht="15.75">
      <c r="A10" s="17"/>
      <c r="C10" s="17"/>
      <c r="H10" s="17"/>
    </row>
    <row r="11" spans="1:11" s="19" customFormat="1" ht="15.75">
      <c r="A11" s="18"/>
      <c r="B11" s="11"/>
      <c r="D11" s="20"/>
      <c r="E11" s="20"/>
      <c r="F11" s="20"/>
      <c r="G11" s="20"/>
      <c r="I11" s="20"/>
      <c r="J11" s="20"/>
      <c r="K11" s="20"/>
    </row>
    <row r="12" spans="1:11" s="19" customFormat="1" ht="15.75">
      <c r="A12" s="18"/>
      <c r="B12" s="11"/>
      <c r="D12" s="20"/>
      <c r="E12" s="20"/>
      <c r="F12" s="20"/>
      <c r="G12" s="20"/>
      <c r="I12" s="20"/>
      <c r="J12" s="20"/>
      <c r="K12" s="20"/>
    </row>
    <row r="13" spans="1:11" s="19" customFormat="1" ht="15.75">
      <c r="A13" s="18"/>
      <c r="B13" s="11"/>
      <c r="D13" s="20"/>
      <c r="E13" s="20"/>
      <c r="F13" s="20"/>
      <c r="G13" s="20"/>
      <c r="I13" s="20"/>
      <c r="J13" s="20"/>
      <c r="K13" s="20"/>
    </row>
    <row r="14" spans="2:11" s="19" customFormat="1" ht="15.75">
      <c r="B14" s="11"/>
      <c r="C14" s="17"/>
      <c r="D14" s="20"/>
      <c r="E14" s="20"/>
      <c r="F14" s="20"/>
      <c r="G14" s="20"/>
      <c r="H14" s="21"/>
      <c r="I14" s="20"/>
      <c r="J14" s="20"/>
      <c r="K14" s="20"/>
    </row>
    <row r="15" spans="2:11" s="19" customFormat="1" ht="14.25" customHeight="1">
      <c r="B15" s="11"/>
      <c r="C15" s="17"/>
      <c r="D15" s="20"/>
      <c r="E15" s="20"/>
      <c r="F15" s="20"/>
      <c r="G15" s="20"/>
      <c r="H15" s="21"/>
      <c r="I15" s="20"/>
      <c r="J15" s="20"/>
      <c r="K15" s="20"/>
    </row>
    <row r="16" spans="2:11" s="19" customFormat="1" ht="15.75">
      <c r="B16" s="11"/>
      <c r="C16" s="17"/>
      <c r="D16" s="20"/>
      <c r="E16" s="20"/>
      <c r="F16" s="20"/>
      <c r="G16" s="20"/>
      <c r="H16" s="21"/>
      <c r="I16" s="20"/>
      <c r="J16" s="20"/>
      <c r="K16" s="20"/>
    </row>
    <row r="17" spans="2:11" s="19" customFormat="1" ht="15.75">
      <c r="B17" s="11"/>
      <c r="C17" s="17"/>
      <c r="D17" s="20"/>
      <c r="E17" s="20"/>
      <c r="F17" s="20"/>
      <c r="G17" s="20"/>
      <c r="H17" s="21"/>
      <c r="I17" s="20"/>
      <c r="J17" s="20"/>
      <c r="K17" s="20"/>
    </row>
    <row r="18" spans="2:11" s="19" customFormat="1" ht="15.75">
      <c r="B18" s="11"/>
      <c r="C18" s="17"/>
      <c r="D18" s="20"/>
      <c r="E18" s="20"/>
      <c r="F18" s="20"/>
      <c r="G18" s="20"/>
      <c r="H18" s="21"/>
      <c r="I18" s="20"/>
      <c r="J18" s="20"/>
      <c r="K18" s="20"/>
    </row>
    <row r="19" spans="2:11" s="19" customFormat="1" ht="15.75">
      <c r="B19" s="11"/>
      <c r="C19" s="17"/>
      <c r="D19" s="20"/>
      <c r="E19" s="20"/>
      <c r="F19" s="20"/>
      <c r="G19" s="20"/>
      <c r="H19" s="21"/>
      <c r="I19" s="20"/>
      <c r="J19" s="20"/>
      <c r="K19" s="20"/>
    </row>
    <row r="20" spans="2:11" s="19" customFormat="1" ht="15.75">
      <c r="B20" s="11"/>
      <c r="C20" s="17"/>
      <c r="D20" s="20"/>
      <c r="E20" s="20"/>
      <c r="F20" s="20"/>
      <c r="G20" s="20"/>
      <c r="H20" s="21"/>
      <c r="I20" s="20"/>
      <c r="J20" s="20"/>
      <c r="K20" s="20"/>
    </row>
    <row r="21" spans="1:11" s="19" customFormat="1" ht="15.75">
      <c r="A21" s="21"/>
      <c r="C21" s="21"/>
      <c r="D21" s="20"/>
      <c r="E21" s="20"/>
      <c r="F21" s="20"/>
      <c r="G21" s="20"/>
      <c r="H21" s="22"/>
      <c r="I21" s="20"/>
      <c r="J21" s="20"/>
      <c r="K21" s="20"/>
    </row>
    <row r="22" spans="1:11" s="19" customFormat="1" ht="15.75">
      <c r="A22" s="21"/>
      <c r="C22" s="21"/>
      <c r="D22" s="20"/>
      <c r="E22" s="20"/>
      <c r="F22" s="20"/>
      <c r="G22" s="20"/>
      <c r="H22" s="22"/>
      <c r="I22" s="20"/>
      <c r="J22" s="20"/>
      <c r="K22" s="20"/>
    </row>
    <row r="23" spans="1:11" s="19" customFormat="1" ht="15.75">
      <c r="A23" s="21"/>
      <c r="C23" s="21"/>
      <c r="D23" s="20"/>
      <c r="E23" s="20"/>
      <c r="F23" s="20"/>
      <c r="G23" s="20"/>
      <c r="H23" s="22"/>
      <c r="I23" s="20"/>
      <c r="J23" s="20"/>
      <c r="K23" s="20"/>
    </row>
    <row r="24" spans="1:11" s="19" customFormat="1" ht="15.75">
      <c r="A24" s="21"/>
      <c r="C24" s="21"/>
      <c r="D24" s="20"/>
      <c r="E24" s="20"/>
      <c r="F24" s="20"/>
      <c r="G24" s="20"/>
      <c r="H24" s="22"/>
      <c r="I24" s="20"/>
      <c r="J24" s="20"/>
      <c r="K24" s="20"/>
    </row>
    <row r="25" spans="1:11" s="19" customFormat="1" ht="15.75">
      <c r="A25" s="21"/>
      <c r="C25" s="21"/>
      <c r="D25" s="20"/>
      <c r="E25" s="20"/>
      <c r="F25" s="20"/>
      <c r="G25" s="20"/>
      <c r="H25" s="22"/>
      <c r="I25" s="20"/>
      <c r="J25" s="20"/>
      <c r="K25" s="20"/>
    </row>
    <row r="26" spans="1:11" s="19" customFormat="1" ht="15.75">
      <c r="A26" s="21"/>
      <c r="C26" s="21"/>
      <c r="D26" s="20"/>
      <c r="E26" s="20"/>
      <c r="F26" s="20"/>
      <c r="G26" s="20"/>
      <c r="H26" s="22"/>
      <c r="I26" s="20"/>
      <c r="J26" s="20"/>
      <c r="K26" s="20"/>
    </row>
    <row r="27" spans="1:11" s="19" customFormat="1" ht="15.75">
      <c r="A27" s="21"/>
      <c r="C27" s="21"/>
      <c r="D27" s="20"/>
      <c r="E27" s="20"/>
      <c r="F27" s="20"/>
      <c r="G27" s="20"/>
      <c r="H27" s="22"/>
      <c r="I27" s="20"/>
      <c r="J27" s="20"/>
      <c r="K27" s="20"/>
    </row>
    <row r="28" spans="3:11" s="19" customFormat="1" ht="15.75">
      <c r="C28" s="21"/>
      <c r="D28" s="20"/>
      <c r="E28" s="20"/>
      <c r="F28" s="20"/>
      <c r="G28" s="20"/>
      <c r="H28" s="22"/>
      <c r="I28" s="20"/>
      <c r="J28" s="20"/>
      <c r="K28" s="20"/>
    </row>
    <row r="29" spans="1:11" s="19" customFormat="1" ht="15.75">
      <c r="A29" s="21"/>
      <c r="C29" s="21"/>
      <c r="D29" s="20"/>
      <c r="E29" s="20"/>
      <c r="F29" s="20"/>
      <c r="G29" s="20"/>
      <c r="H29" s="22"/>
      <c r="I29" s="20"/>
      <c r="J29" s="20"/>
      <c r="K29" s="20"/>
    </row>
  </sheetData>
  <sheetProtection/>
  <mergeCells count="2">
    <mergeCell ref="A6:L6"/>
    <mergeCell ref="B2:L2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J13" sqref="J13"/>
    </sheetView>
  </sheetViews>
  <sheetFormatPr defaultColWidth="9.140625" defaultRowHeight="24" customHeight="1"/>
  <cols>
    <col min="1" max="1" width="5.8515625" style="29" customWidth="1"/>
    <col min="2" max="2" width="52.00390625" style="29" customWidth="1"/>
    <col min="3" max="3" width="6.421875" style="29" customWidth="1"/>
    <col min="4" max="4" width="5.140625" style="28" customWidth="1"/>
    <col min="5" max="5" width="5.7109375" style="28" customWidth="1"/>
    <col min="6" max="6" width="5.140625" style="28" customWidth="1"/>
    <col min="7" max="7" width="6.57421875" style="28" customWidth="1"/>
    <col min="8" max="8" width="5.421875" style="29" customWidth="1"/>
    <col min="9" max="9" width="6.57421875" style="28" customWidth="1"/>
    <col min="10" max="10" width="8.421875" style="29" customWidth="1"/>
    <col min="11" max="16384" width="9.140625" style="29" customWidth="1"/>
  </cols>
  <sheetData>
    <row r="1" spans="1:3" ht="24" customHeight="1">
      <c r="A1" s="45" t="s">
        <v>54</v>
      </c>
      <c r="B1" s="27" t="s">
        <v>42</v>
      </c>
      <c r="C1" s="27"/>
    </row>
    <row r="2" spans="1:16" ht="146.25" customHeight="1">
      <c r="A2" s="59" t="s">
        <v>277</v>
      </c>
      <c r="B2" s="59" t="s">
        <v>0</v>
      </c>
      <c r="C2" s="60" t="s">
        <v>1</v>
      </c>
      <c r="D2" s="61" t="s">
        <v>278</v>
      </c>
      <c r="E2" s="61" t="s">
        <v>118</v>
      </c>
      <c r="F2" s="61" t="s">
        <v>119</v>
      </c>
      <c r="G2" s="62" t="s">
        <v>120</v>
      </c>
      <c r="H2" s="62" t="s">
        <v>279</v>
      </c>
      <c r="I2" s="63" t="s">
        <v>280</v>
      </c>
      <c r="J2" s="63" t="s">
        <v>311</v>
      </c>
      <c r="K2" s="63" t="s">
        <v>312</v>
      </c>
      <c r="L2" s="64" t="s">
        <v>281</v>
      </c>
      <c r="M2" s="58" t="s">
        <v>285</v>
      </c>
      <c r="N2" s="58" t="s">
        <v>286</v>
      </c>
      <c r="O2" s="65" t="s">
        <v>287</v>
      </c>
      <c r="P2" s="65" t="s">
        <v>288</v>
      </c>
    </row>
    <row r="3" spans="1:16" ht="24" customHeight="1">
      <c r="A3" s="23">
        <v>1</v>
      </c>
      <c r="B3" s="2" t="s">
        <v>16</v>
      </c>
      <c r="C3" s="1" t="s">
        <v>23</v>
      </c>
      <c r="D3" s="2">
        <v>10</v>
      </c>
      <c r="E3" s="10"/>
      <c r="F3" s="10"/>
      <c r="G3" s="10"/>
      <c r="H3" s="26"/>
      <c r="I3" s="10"/>
      <c r="J3" s="10"/>
      <c r="K3" s="74">
        <f>J3*1.2</f>
        <v>0</v>
      </c>
      <c r="L3" s="16" t="e">
        <f>D3/I3</f>
        <v>#DIV/0!</v>
      </c>
      <c r="M3" s="66">
        <f>J3*I3</f>
        <v>0</v>
      </c>
      <c r="N3" s="66">
        <f>M3*1.2</f>
        <v>0</v>
      </c>
      <c r="O3" s="66" t="e">
        <f>L3*M3</f>
        <v>#DIV/0!</v>
      </c>
      <c r="P3" s="66" t="e">
        <f>O3*1.2</f>
        <v>#DIV/0!</v>
      </c>
    </row>
    <row r="4" spans="1:16" ht="24" customHeight="1">
      <c r="A4" s="23">
        <v>2</v>
      </c>
      <c r="B4" s="2" t="s">
        <v>17</v>
      </c>
      <c r="C4" s="1" t="s">
        <v>23</v>
      </c>
      <c r="D4" s="2">
        <v>10</v>
      </c>
      <c r="E4" s="10"/>
      <c r="F4" s="10"/>
      <c r="G4" s="10"/>
      <c r="H4" s="26"/>
      <c r="I4" s="10"/>
      <c r="J4" s="10"/>
      <c r="K4" s="74">
        <f>J4*1.2</f>
        <v>0</v>
      </c>
      <c r="L4" s="16" t="e">
        <f>D4/I4</f>
        <v>#DIV/0!</v>
      </c>
      <c r="M4" s="66">
        <f>J4*I4</f>
        <v>0</v>
      </c>
      <c r="N4" s="66">
        <f>M4*1.2</f>
        <v>0</v>
      </c>
      <c r="O4" s="66" t="e">
        <f>L4*M4</f>
        <v>#DIV/0!</v>
      </c>
      <c r="P4" s="66" t="e">
        <f aca="true" t="shared" si="0" ref="P4:P9">O4*1.2</f>
        <v>#DIV/0!</v>
      </c>
    </row>
    <row r="5" spans="1:16" ht="24" customHeight="1">
      <c r="A5" s="23">
        <v>3</v>
      </c>
      <c r="B5" s="2" t="s">
        <v>18</v>
      </c>
      <c r="C5" s="1" t="s">
        <v>23</v>
      </c>
      <c r="D5" s="2">
        <v>10</v>
      </c>
      <c r="E5" s="10"/>
      <c r="F5" s="10"/>
      <c r="G5" s="10"/>
      <c r="H5" s="26"/>
      <c r="I5" s="10"/>
      <c r="J5" s="10"/>
      <c r="K5" s="74">
        <f>J5*1.2</f>
        <v>0</v>
      </c>
      <c r="L5" s="16" t="e">
        <f>D5/I5</f>
        <v>#DIV/0!</v>
      </c>
      <c r="M5" s="66">
        <f>J5*I5</f>
        <v>0</v>
      </c>
      <c r="N5" s="66">
        <f>M5*1.2</f>
        <v>0</v>
      </c>
      <c r="O5" s="66" t="e">
        <f>L5*M5</f>
        <v>#DIV/0!</v>
      </c>
      <c r="P5" s="66" t="e">
        <f t="shared" si="0"/>
        <v>#DIV/0!</v>
      </c>
    </row>
    <row r="6" spans="1:16" ht="24" customHeight="1">
      <c r="A6" s="23">
        <v>4</v>
      </c>
      <c r="B6" s="2" t="s">
        <v>19</v>
      </c>
      <c r="C6" s="1" t="s">
        <v>23</v>
      </c>
      <c r="D6" s="2">
        <v>20</v>
      </c>
      <c r="E6" s="10"/>
      <c r="F6" s="10"/>
      <c r="G6" s="10"/>
      <c r="H6" s="26"/>
      <c r="I6" s="10"/>
      <c r="J6" s="10"/>
      <c r="K6" s="74">
        <f>J6*1.2</f>
        <v>0</v>
      </c>
      <c r="L6" s="16" t="e">
        <f>D6/I6</f>
        <v>#DIV/0!</v>
      </c>
      <c r="M6" s="66">
        <f>J6*I6</f>
        <v>0</v>
      </c>
      <c r="N6" s="66">
        <f>M6*1.2</f>
        <v>0</v>
      </c>
      <c r="O6" s="66" t="e">
        <f>L6*M6</f>
        <v>#DIV/0!</v>
      </c>
      <c r="P6" s="66" t="e">
        <f t="shared" si="0"/>
        <v>#DIV/0!</v>
      </c>
    </row>
    <row r="7" spans="1:16" ht="24" customHeight="1">
      <c r="A7" s="23">
        <v>5</v>
      </c>
      <c r="B7" s="2" t="s">
        <v>20</v>
      </c>
      <c r="C7" s="1" t="s">
        <v>23</v>
      </c>
      <c r="D7" s="2">
        <v>50</v>
      </c>
      <c r="E7" s="10"/>
      <c r="F7" s="10"/>
      <c r="G7" s="10"/>
      <c r="H7" s="26"/>
      <c r="I7" s="10"/>
      <c r="J7" s="10"/>
      <c r="K7" s="74">
        <f>J7*1.2</f>
        <v>0</v>
      </c>
      <c r="L7" s="16" t="e">
        <f>D7/I7</f>
        <v>#DIV/0!</v>
      </c>
      <c r="M7" s="66">
        <f>J7*I7</f>
        <v>0</v>
      </c>
      <c r="N7" s="66">
        <f>M7*1.2</f>
        <v>0</v>
      </c>
      <c r="O7" s="66" t="e">
        <f>L7*M7</f>
        <v>#DIV/0!</v>
      </c>
      <c r="P7" s="66" t="e">
        <f t="shared" si="0"/>
        <v>#DIV/0!</v>
      </c>
    </row>
    <row r="8" spans="1:16" s="32" customFormat="1" ht="24" customHeight="1">
      <c r="A8" s="1">
        <v>6</v>
      </c>
      <c r="B8" s="2" t="s">
        <v>21</v>
      </c>
      <c r="C8" s="1" t="s">
        <v>23</v>
      </c>
      <c r="D8" s="44">
        <v>50</v>
      </c>
      <c r="E8" s="46"/>
      <c r="F8" s="46"/>
      <c r="G8" s="46"/>
      <c r="H8" s="50"/>
      <c r="I8" s="46"/>
      <c r="J8" s="10"/>
      <c r="K8" s="74">
        <f>J8*1.2</f>
        <v>0</v>
      </c>
      <c r="L8" s="16" t="e">
        <f>D8/I8</f>
        <v>#DIV/0!</v>
      </c>
      <c r="M8" s="66">
        <f>J8*I8</f>
        <v>0</v>
      </c>
      <c r="N8" s="66">
        <f>M8*1.2</f>
        <v>0</v>
      </c>
      <c r="O8" s="66" t="e">
        <f>L8*M8</f>
        <v>#DIV/0!</v>
      </c>
      <c r="P8" s="66" t="e">
        <f t="shared" si="0"/>
        <v>#DIV/0!</v>
      </c>
    </row>
    <row r="9" spans="1:16" s="32" customFormat="1" ht="24" customHeight="1">
      <c r="A9" s="9"/>
      <c r="B9" s="9"/>
      <c r="C9" s="9"/>
      <c r="D9" s="8"/>
      <c r="E9" s="8"/>
      <c r="F9" s="8"/>
      <c r="G9" s="8"/>
      <c r="H9" s="9"/>
      <c r="I9" s="8"/>
      <c r="J9" s="9"/>
      <c r="K9" s="9"/>
      <c r="L9" s="92" t="s">
        <v>289</v>
      </c>
      <c r="M9" s="93"/>
      <c r="N9" s="94"/>
      <c r="O9" s="68" t="e">
        <f>SUM(O3:O8)</f>
        <v>#DIV/0!</v>
      </c>
      <c r="P9" s="68" t="e">
        <f t="shared" si="0"/>
        <v>#DIV/0!</v>
      </c>
    </row>
    <row r="10" spans="1:9" s="32" customFormat="1" ht="24" customHeight="1">
      <c r="A10" s="47"/>
      <c r="B10" s="32" t="s">
        <v>282</v>
      </c>
      <c r="C10" s="47"/>
      <c r="D10" s="31"/>
      <c r="E10" s="31"/>
      <c r="F10" s="31"/>
      <c r="G10" s="31"/>
      <c r="I10" s="31"/>
    </row>
    <row r="11" spans="1:9" s="32" customFormat="1" ht="24" customHeight="1">
      <c r="A11" s="47"/>
      <c r="C11" s="47"/>
      <c r="D11" s="31"/>
      <c r="E11" s="31"/>
      <c r="F11" s="31"/>
      <c r="G11" s="31"/>
      <c r="I11" s="31"/>
    </row>
    <row r="12" spans="1:9" s="32" customFormat="1" ht="24" customHeight="1">
      <c r="A12" s="47"/>
      <c r="C12" s="47"/>
      <c r="D12" s="31"/>
      <c r="E12" s="31"/>
      <c r="F12" s="31"/>
      <c r="G12" s="31"/>
      <c r="I12" s="31"/>
    </row>
    <row r="13" spans="1:9" s="32" customFormat="1" ht="24" customHeight="1">
      <c r="A13" s="47"/>
      <c r="C13" s="47"/>
      <c r="D13" s="31"/>
      <c r="E13" s="31"/>
      <c r="F13" s="31"/>
      <c r="G13" s="31"/>
      <c r="I13" s="31"/>
    </row>
    <row r="14" spans="1:9" s="32" customFormat="1" ht="24" customHeight="1">
      <c r="A14" s="47"/>
      <c r="C14" s="47"/>
      <c r="D14" s="31"/>
      <c r="E14" s="31"/>
      <c r="F14" s="31"/>
      <c r="G14" s="31"/>
      <c r="I14" s="31"/>
    </row>
    <row r="15" spans="3:9" s="32" customFormat="1" ht="24" customHeight="1">
      <c r="C15" s="47"/>
      <c r="D15" s="31"/>
      <c r="E15" s="31"/>
      <c r="F15" s="31"/>
      <c r="G15" s="31"/>
      <c r="I15" s="31"/>
    </row>
    <row r="16" spans="1:9" s="32" customFormat="1" ht="24" customHeight="1">
      <c r="A16" s="47"/>
      <c r="C16" s="47"/>
      <c r="D16" s="31"/>
      <c r="E16" s="31"/>
      <c r="F16" s="31"/>
      <c r="G16" s="31"/>
      <c r="I16" s="31"/>
    </row>
  </sheetData>
  <sheetProtection/>
  <mergeCells count="1">
    <mergeCell ref="L9:N9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I3" sqref="I3:J3"/>
    </sheetView>
  </sheetViews>
  <sheetFormatPr defaultColWidth="9.140625" defaultRowHeight="12.75"/>
  <cols>
    <col min="1" max="1" width="5.57421875" style="9" customWidth="1"/>
    <col min="2" max="2" width="44.8515625" style="9" customWidth="1"/>
    <col min="3" max="3" width="6.421875" style="9" customWidth="1"/>
    <col min="4" max="4" width="6.28125" style="8" customWidth="1"/>
    <col min="5" max="5" width="7.140625" style="8" customWidth="1"/>
    <col min="6" max="6" width="7.57421875" style="8" customWidth="1"/>
    <col min="7" max="7" width="6.8515625" style="8" customWidth="1"/>
    <col min="8" max="8" width="6.28125" style="9" customWidth="1"/>
    <col min="9" max="9" width="7.7109375" style="8" customWidth="1"/>
    <col min="10" max="10" width="8.140625" style="9" customWidth="1"/>
    <col min="11" max="16384" width="9.140625" style="9" customWidth="1"/>
  </cols>
  <sheetData>
    <row r="1" spans="1:3" ht="29.25" customHeight="1">
      <c r="A1" s="7" t="s">
        <v>55</v>
      </c>
      <c r="B1" s="80" t="s">
        <v>202</v>
      </c>
      <c r="C1" s="80"/>
    </row>
    <row r="2" spans="1:16" ht="195.75">
      <c r="A2" s="59" t="s">
        <v>277</v>
      </c>
      <c r="B2" s="59" t="s">
        <v>0</v>
      </c>
      <c r="C2" s="60" t="s">
        <v>1</v>
      </c>
      <c r="D2" s="61" t="s">
        <v>278</v>
      </c>
      <c r="E2" s="61" t="s">
        <v>118</v>
      </c>
      <c r="F2" s="61" t="s">
        <v>119</v>
      </c>
      <c r="G2" s="62" t="s">
        <v>120</v>
      </c>
      <c r="H2" s="62" t="s">
        <v>279</v>
      </c>
      <c r="I2" s="63" t="s">
        <v>280</v>
      </c>
      <c r="J2" s="63" t="s">
        <v>311</v>
      </c>
      <c r="K2" s="63" t="s">
        <v>312</v>
      </c>
      <c r="L2" s="64" t="s">
        <v>281</v>
      </c>
      <c r="M2" s="58" t="s">
        <v>285</v>
      </c>
      <c r="N2" s="58" t="s">
        <v>286</v>
      </c>
      <c r="O2" s="65" t="s">
        <v>287</v>
      </c>
      <c r="P2" s="65" t="s">
        <v>288</v>
      </c>
    </row>
    <row r="3" spans="1:16" ht="47.25">
      <c r="A3" s="1">
        <v>1</v>
      </c>
      <c r="B3" s="2" t="s">
        <v>201</v>
      </c>
      <c r="C3" s="1" t="s">
        <v>22</v>
      </c>
      <c r="D3" s="10">
        <v>2000</v>
      </c>
      <c r="E3" s="10"/>
      <c r="F3" s="10"/>
      <c r="G3" s="10"/>
      <c r="H3" s="2"/>
      <c r="I3" s="10"/>
      <c r="J3" s="10"/>
      <c r="K3" s="74">
        <f>J3*1.2</f>
        <v>0</v>
      </c>
      <c r="L3" s="16" t="e">
        <f>D3/I3</f>
        <v>#DIV/0!</v>
      </c>
      <c r="M3" s="66">
        <f>J3*I3</f>
        <v>0</v>
      </c>
      <c r="N3" s="66">
        <f>M3*1.2</f>
        <v>0</v>
      </c>
      <c r="O3" s="66" t="e">
        <f>L3*M3</f>
        <v>#DIV/0!</v>
      </c>
      <c r="P3" s="66" t="e">
        <f>O3*1.2</f>
        <v>#DIV/0!</v>
      </c>
    </row>
    <row r="4" spans="12:16" ht="57" customHeight="1">
      <c r="L4" s="88" t="s">
        <v>289</v>
      </c>
      <c r="M4" s="89"/>
      <c r="N4" s="90"/>
      <c r="O4" s="67" t="e">
        <f>SUM(O3)</f>
        <v>#DIV/0!</v>
      </c>
      <c r="P4" s="67" t="e">
        <f>O4*1.2</f>
        <v>#DIV/0!</v>
      </c>
    </row>
    <row r="5" spans="2:3" ht="15.75">
      <c r="B5" s="9" t="s">
        <v>282</v>
      </c>
      <c r="C5" s="35"/>
    </row>
    <row r="6" spans="1:9" s="34" customFormat="1" ht="15.75">
      <c r="A6" s="9"/>
      <c r="B6" s="9"/>
      <c r="D6" s="20"/>
      <c r="E6" s="20"/>
      <c r="F6" s="20"/>
      <c r="G6" s="20"/>
      <c r="I6" s="20"/>
    </row>
    <row r="7" spans="1:9" s="34" customFormat="1" ht="15.75">
      <c r="A7" s="9"/>
      <c r="B7" s="9"/>
      <c r="D7" s="20"/>
      <c r="E7" s="20"/>
      <c r="F7" s="20"/>
      <c r="G7" s="20"/>
      <c r="I7" s="20"/>
    </row>
    <row r="8" spans="2:9" s="34" customFormat="1" ht="15.75">
      <c r="B8" s="9"/>
      <c r="C8" s="35"/>
      <c r="D8" s="20"/>
      <c r="E8" s="20"/>
      <c r="F8" s="20"/>
      <c r="G8" s="20"/>
      <c r="I8" s="20"/>
    </row>
    <row r="9" spans="2:9" s="34" customFormat="1" ht="14.25" customHeight="1">
      <c r="B9" s="9"/>
      <c r="C9" s="35"/>
      <c r="D9" s="20"/>
      <c r="E9" s="20"/>
      <c r="F9" s="20"/>
      <c r="G9" s="20"/>
      <c r="I9" s="20"/>
    </row>
    <row r="10" spans="2:9" s="34" customFormat="1" ht="15.75">
      <c r="B10" s="9"/>
      <c r="C10" s="35"/>
      <c r="D10" s="20"/>
      <c r="E10" s="20"/>
      <c r="F10" s="20"/>
      <c r="G10" s="20"/>
      <c r="I10" s="20"/>
    </row>
    <row r="11" spans="2:9" s="34" customFormat="1" ht="15.75">
      <c r="B11" s="9"/>
      <c r="C11" s="35"/>
      <c r="D11" s="20"/>
      <c r="E11" s="20"/>
      <c r="F11" s="20"/>
      <c r="G11" s="20"/>
      <c r="I11" s="20"/>
    </row>
    <row r="12" spans="2:9" s="34" customFormat="1" ht="15.75">
      <c r="B12" s="9"/>
      <c r="C12" s="35"/>
      <c r="D12" s="20"/>
      <c r="E12" s="20"/>
      <c r="F12" s="20"/>
      <c r="G12" s="20"/>
      <c r="I12" s="20"/>
    </row>
    <row r="13" spans="2:9" s="34" customFormat="1" ht="15.75">
      <c r="B13" s="9"/>
      <c r="C13" s="35"/>
      <c r="D13" s="20"/>
      <c r="E13" s="20"/>
      <c r="F13" s="20"/>
      <c r="G13" s="20"/>
      <c r="I13" s="20"/>
    </row>
    <row r="14" spans="2:9" s="34" customFormat="1" ht="15.75">
      <c r="B14" s="9"/>
      <c r="C14" s="35"/>
      <c r="D14" s="20"/>
      <c r="E14" s="20"/>
      <c r="F14" s="20"/>
      <c r="G14" s="20"/>
      <c r="I14" s="20"/>
    </row>
    <row r="15" spans="3:9" s="34" customFormat="1" ht="15.75">
      <c r="C15" s="36"/>
      <c r="D15" s="20"/>
      <c r="E15" s="20"/>
      <c r="F15" s="20"/>
      <c r="G15" s="20"/>
      <c r="I15" s="20"/>
    </row>
    <row r="16" spans="3:9" s="34" customFormat="1" ht="15.75">
      <c r="C16" s="36"/>
      <c r="D16" s="20"/>
      <c r="E16" s="20"/>
      <c r="F16" s="20"/>
      <c r="G16" s="20"/>
      <c r="I16" s="20"/>
    </row>
    <row r="17" spans="3:9" s="34" customFormat="1" ht="15.75">
      <c r="C17" s="36"/>
      <c r="D17" s="20"/>
      <c r="E17" s="20"/>
      <c r="F17" s="20"/>
      <c r="G17" s="20"/>
      <c r="I17" s="20"/>
    </row>
    <row r="18" spans="3:9" s="34" customFormat="1" ht="15.75">
      <c r="C18" s="36"/>
      <c r="D18" s="20"/>
      <c r="E18" s="20"/>
      <c r="F18" s="20"/>
      <c r="G18" s="20"/>
      <c r="I18" s="20"/>
    </row>
    <row r="19" spans="3:9" s="34" customFormat="1" ht="15.75">
      <c r="C19" s="36"/>
      <c r="D19" s="20"/>
      <c r="E19" s="20"/>
      <c r="F19" s="20"/>
      <c r="G19" s="20"/>
      <c r="I19" s="20"/>
    </row>
    <row r="20" spans="3:9" s="34" customFormat="1" ht="15.75">
      <c r="C20" s="36"/>
      <c r="D20" s="20"/>
      <c r="E20" s="20"/>
      <c r="F20" s="20"/>
      <c r="G20" s="20"/>
      <c r="I20" s="20"/>
    </row>
    <row r="21" spans="3:9" s="34" customFormat="1" ht="15.75">
      <c r="C21" s="36"/>
      <c r="D21" s="20"/>
      <c r="E21" s="20"/>
      <c r="F21" s="20"/>
      <c r="G21" s="20"/>
      <c r="I21" s="20"/>
    </row>
    <row r="22" spans="3:9" s="34" customFormat="1" ht="15.75">
      <c r="C22" s="36"/>
      <c r="D22" s="20"/>
      <c r="E22" s="20"/>
      <c r="F22" s="20"/>
      <c r="G22" s="20"/>
      <c r="I22" s="20"/>
    </row>
    <row r="23" spans="3:9" s="34" customFormat="1" ht="15.75">
      <c r="C23" s="36"/>
      <c r="D23" s="20"/>
      <c r="E23" s="20"/>
      <c r="F23" s="20"/>
      <c r="G23" s="20"/>
      <c r="I23" s="20"/>
    </row>
  </sheetData>
  <sheetProtection/>
  <mergeCells count="2">
    <mergeCell ref="B1:C1"/>
    <mergeCell ref="L4:N4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8515625" style="35" customWidth="1"/>
    <col min="2" max="2" width="40.28125" style="9" customWidth="1"/>
    <col min="3" max="3" width="6.00390625" style="9" customWidth="1"/>
    <col min="4" max="4" width="7.8515625" style="8" customWidth="1"/>
    <col min="5" max="5" width="7.00390625" style="8" customWidth="1"/>
    <col min="6" max="6" width="6.140625" style="8" customWidth="1"/>
    <col min="7" max="7" width="7.140625" style="8" customWidth="1"/>
    <col min="8" max="8" width="6.7109375" style="9" customWidth="1"/>
    <col min="9" max="9" width="9.8515625" style="8" customWidth="1"/>
    <col min="10" max="16384" width="9.140625" style="9" customWidth="1"/>
  </cols>
  <sheetData>
    <row r="1" spans="1:3" ht="31.5">
      <c r="A1" s="42" t="s">
        <v>56</v>
      </c>
      <c r="B1" s="7" t="s">
        <v>203</v>
      </c>
      <c r="C1" s="7"/>
    </row>
    <row r="2" spans="1:16" ht="195.75">
      <c r="A2" s="59" t="s">
        <v>277</v>
      </c>
      <c r="B2" s="59" t="s">
        <v>0</v>
      </c>
      <c r="C2" s="60" t="s">
        <v>1</v>
      </c>
      <c r="D2" s="61" t="s">
        <v>278</v>
      </c>
      <c r="E2" s="61" t="s">
        <v>118</v>
      </c>
      <c r="F2" s="61" t="s">
        <v>119</v>
      </c>
      <c r="G2" s="62" t="s">
        <v>120</v>
      </c>
      <c r="H2" s="62" t="s">
        <v>279</v>
      </c>
      <c r="I2" s="63" t="s">
        <v>280</v>
      </c>
      <c r="J2" s="63" t="s">
        <v>311</v>
      </c>
      <c r="K2" s="63" t="s">
        <v>312</v>
      </c>
      <c r="L2" s="64" t="s">
        <v>281</v>
      </c>
      <c r="M2" s="58" t="s">
        <v>285</v>
      </c>
      <c r="N2" s="58" t="s">
        <v>286</v>
      </c>
      <c r="O2" s="65" t="s">
        <v>287</v>
      </c>
      <c r="P2" s="65" t="s">
        <v>288</v>
      </c>
    </row>
    <row r="3" spans="1:16" ht="31.5">
      <c r="A3" s="1">
        <v>1</v>
      </c>
      <c r="B3" s="2" t="s">
        <v>204</v>
      </c>
      <c r="C3" s="1" t="s">
        <v>22</v>
      </c>
      <c r="D3" s="10">
        <v>2000</v>
      </c>
      <c r="E3" s="10"/>
      <c r="F3" s="10"/>
      <c r="G3" s="10"/>
      <c r="H3" s="2"/>
      <c r="I3" s="10"/>
      <c r="J3" s="10"/>
      <c r="K3" s="74">
        <f>J3*1.2</f>
        <v>0</v>
      </c>
      <c r="L3" s="16" t="e">
        <f>D3/I3</f>
        <v>#DIV/0!</v>
      </c>
      <c r="M3" s="66">
        <f>J3*I3</f>
        <v>0</v>
      </c>
      <c r="N3" s="66">
        <f>M3*1.2</f>
        <v>0</v>
      </c>
      <c r="O3" s="66" t="e">
        <f>L3*M3</f>
        <v>#DIV/0!</v>
      </c>
      <c r="P3" s="66" t="e">
        <f>O3*1.2</f>
        <v>#DIV/0!</v>
      </c>
    </row>
    <row r="4" spans="1:16" s="34" customFormat="1" ht="15.75">
      <c r="A4" s="9"/>
      <c r="B4" s="9"/>
      <c r="C4" s="9"/>
      <c r="D4" s="8"/>
      <c r="E4" s="8"/>
      <c r="F4" s="8"/>
      <c r="G4" s="8"/>
      <c r="H4" s="9"/>
      <c r="I4" s="8"/>
      <c r="J4" s="9"/>
      <c r="K4" s="9"/>
      <c r="L4" s="88" t="s">
        <v>289</v>
      </c>
      <c r="M4" s="89"/>
      <c r="N4" s="90"/>
      <c r="O4" s="67" t="e">
        <f>SUM(O3)</f>
        <v>#DIV/0!</v>
      </c>
      <c r="P4" s="67" t="e">
        <f>O4*1.2</f>
        <v>#DIV/0!</v>
      </c>
    </row>
    <row r="5" spans="1:9" s="34" customFormat="1" ht="31.5" customHeight="1">
      <c r="A5" s="36"/>
      <c r="B5" s="81" t="s">
        <v>282</v>
      </c>
      <c r="C5" s="81"/>
      <c r="D5" s="20"/>
      <c r="E5" s="20"/>
      <c r="F5" s="20"/>
      <c r="G5" s="20"/>
      <c r="I5" s="20"/>
    </row>
    <row r="6" spans="1:9" s="34" customFormat="1" ht="15.75">
      <c r="A6" s="36"/>
      <c r="B6" s="9"/>
      <c r="C6" s="35"/>
      <c r="D6" s="20"/>
      <c r="E6" s="20"/>
      <c r="F6" s="20"/>
      <c r="G6" s="20"/>
      <c r="I6" s="20"/>
    </row>
    <row r="7" spans="1:9" s="34" customFormat="1" ht="15.75">
      <c r="A7" s="36"/>
      <c r="B7" s="9"/>
      <c r="C7" s="35"/>
      <c r="D7" s="20"/>
      <c r="E7" s="20"/>
      <c r="F7" s="20"/>
      <c r="G7" s="20"/>
      <c r="I7" s="20"/>
    </row>
    <row r="8" spans="1:9" s="34" customFormat="1" ht="15.75">
      <c r="A8" s="36"/>
      <c r="B8" s="9"/>
      <c r="C8" s="35"/>
      <c r="D8" s="20"/>
      <c r="E8" s="20"/>
      <c r="F8" s="20"/>
      <c r="G8" s="20"/>
      <c r="I8" s="20"/>
    </row>
    <row r="9" spans="1:9" s="34" customFormat="1" ht="15.75">
      <c r="A9" s="36"/>
      <c r="B9" s="9"/>
      <c r="C9" s="35"/>
      <c r="D9" s="20"/>
      <c r="E9" s="20"/>
      <c r="F9" s="20"/>
      <c r="G9" s="20"/>
      <c r="I9" s="20"/>
    </row>
    <row r="10" spans="1:9" s="34" customFormat="1" ht="15.75">
      <c r="A10" s="36"/>
      <c r="B10" s="9"/>
      <c r="C10" s="35"/>
      <c r="D10" s="20"/>
      <c r="E10" s="20"/>
      <c r="F10" s="20"/>
      <c r="G10" s="20"/>
      <c r="I10" s="20"/>
    </row>
    <row r="11" spans="1:9" s="34" customFormat="1" ht="15.75">
      <c r="A11" s="36"/>
      <c r="B11" s="9"/>
      <c r="C11" s="35"/>
      <c r="D11" s="20"/>
      <c r="E11" s="20"/>
      <c r="F11" s="20"/>
      <c r="G11" s="20"/>
      <c r="I11" s="20"/>
    </row>
    <row r="12" spans="1:9" s="34" customFormat="1" ht="15.75">
      <c r="A12" s="36"/>
      <c r="B12" s="9"/>
      <c r="C12" s="35"/>
      <c r="D12" s="20"/>
      <c r="E12" s="20"/>
      <c r="F12" s="20"/>
      <c r="G12" s="20"/>
      <c r="I12" s="20"/>
    </row>
    <row r="13" spans="1:9" s="34" customFormat="1" ht="15.75">
      <c r="A13" s="36"/>
      <c r="B13" s="9"/>
      <c r="C13" s="35"/>
      <c r="D13" s="20"/>
      <c r="E13" s="20"/>
      <c r="F13" s="20"/>
      <c r="G13" s="20"/>
      <c r="I13" s="20"/>
    </row>
    <row r="14" spans="1:9" s="34" customFormat="1" ht="15.75">
      <c r="A14" s="36"/>
      <c r="B14" s="9"/>
      <c r="C14" s="35"/>
      <c r="D14" s="20"/>
      <c r="E14" s="20"/>
      <c r="F14" s="20"/>
      <c r="G14" s="20"/>
      <c r="I14" s="20"/>
    </row>
    <row r="15" spans="1:9" s="34" customFormat="1" ht="15.75">
      <c r="A15" s="36"/>
      <c r="B15" s="9"/>
      <c r="C15" s="35"/>
      <c r="D15" s="20"/>
      <c r="E15" s="20"/>
      <c r="F15" s="20"/>
      <c r="G15" s="20"/>
      <c r="I15" s="20"/>
    </row>
    <row r="16" spans="1:9" s="34" customFormat="1" ht="15.75">
      <c r="A16" s="36"/>
      <c r="B16" s="9"/>
      <c r="C16" s="35"/>
      <c r="D16" s="20"/>
      <c r="E16" s="20"/>
      <c r="F16" s="20"/>
      <c r="G16" s="20"/>
      <c r="I16" s="20"/>
    </row>
    <row r="17" spans="1:9" s="34" customFormat="1" ht="15.75">
      <c r="A17" s="36"/>
      <c r="B17" s="9"/>
      <c r="C17" s="35"/>
      <c r="D17" s="20"/>
      <c r="E17" s="20"/>
      <c r="F17" s="20"/>
      <c r="G17" s="20"/>
      <c r="I17" s="20"/>
    </row>
    <row r="18" spans="1:9" s="34" customFormat="1" ht="15.75">
      <c r="A18" s="36"/>
      <c r="C18" s="36"/>
      <c r="D18" s="20"/>
      <c r="E18" s="20"/>
      <c r="F18" s="20"/>
      <c r="G18" s="20"/>
      <c r="I18" s="20"/>
    </row>
    <row r="19" spans="1:9" s="34" customFormat="1" ht="15.75">
      <c r="A19" s="36"/>
      <c r="C19" s="36"/>
      <c r="D19" s="20"/>
      <c r="E19" s="20"/>
      <c r="F19" s="20"/>
      <c r="G19" s="20"/>
      <c r="I19" s="20"/>
    </row>
    <row r="20" spans="1:9" s="34" customFormat="1" ht="15.75">
      <c r="A20" s="36"/>
      <c r="C20" s="36"/>
      <c r="D20" s="20"/>
      <c r="E20" s="20"/>
      <c r="F20" s="20"/>
      <c r="G20" s="20"/>
      <c r="I20" s="20"/>
    </row>
    <row r="21" spans="1:9" s="34" customFormat="1" ht="15.75">
      <c r="A21" s="36"/>
      <c r="C21" s="36"/>
      <c r="D21" s="20"/>
      <c r="E21" s="20"/>
      <c r="F21" s="20"/>
      <c r="G21" s="20"/>
      <c r="I21" s="20"/>
    </row>
    <row r="22" spans="1:9" s="34" customFormat="1" ht="15.75">
      <c r="A22" s="36"/>
      <c r="C22" s="36"/>
      <c r="D22" s="20"/>
      <c r="E22" s="20"/>
      <c r="F22" s="20"/>
      <c r="G22" s="20"/>
      <c r="I22" s="20"/>
    </row>
    <row r="23" spans="1:9" s="34" customFormat="1" ht="15.75">
      <c r="A23" s="36"/>
      <c r="C23" s="36"/>
      <c r="D23" s="20"/>
      <c r="E23" s="20"/>
      <c r="F23" s="20"/>
      <c r="G23" s="20"/>
      <c r="I23" s="20"/>
    </row>
    <row r="24" spans="1:9" s="34" customFormat="1" ht="15.75">
      <c r="A24" s="36"/>
      <c r="C24" s="36"/>
      <c r="D24" s="20"/>
      <c r="E24" s="20"/>
      <c r="F24" s="20"/>
      <c r="G24" s="20"/>
      <c r="I24" s="20"/>
    </row>
    <row r="25" spans="1:9" s="34" customFormat="1" ht="15.75">
      <c r="A25" s="36"/>
      <c r="C25" s="36"/>
      <c r="D25" s="20"/>
      <c r="E25" s="20"/>
      <c r="F25" s="20"/>
      <c r="G25" s="20"/>
      <c r="I25" s="20"/>
    </row>
    <row r="26" spans="1:9" s="34" customFormat="1" ht="15.75">
      <c r="A26" s="36"/>
      <c r="C26" s="36"/>
      <c r="D26" s="20"/>
      <c r="E26" s="20"/>
      <c r="F26" s="20"/>
      <c r="G26" s="20"/>
      <c r="I26" s="20"/>
    </row>
  </sheetData>
  <sheetProtection/>
  <mergeCells count="2">
    <mergeCell ref="B5:C5"/>
    <mergeCell ref="L4:N4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K3" sqref="K3:P3"/>
    </sheetView>
  </sheetViews>
  <sheetFormatPr defaultColWidth="9.140625" defaultRowHeight="12.75"/>
  <cols>
    <col min="1" max="1" width="5.8515625" style="35" customWidth="1"/>
    <col min="2" max="2" width="48.8515625" style="9" customWidth="1"/>
    <col min="3" max="3" width="4.28125" style="9" customWidth="1"/>
    <col min="4" max="4" width="5.140625" style="8" customWidth="1"/>
    <col min="5" max="5" width="4.8515625" style="8" customWidth="1"/>
    <col min="6" max="6" width="5.7109375" style="8" customWidth="1"/>
    <col min="7" max="7" width="5.28125" style="8" customWidth="1"/>
    <col min="8" max="8" width="4.7109375" style="9" customWidth="1"/>
    <col min="9" max="9" width="5.28125" style="8" customWidth="1"/>
    <col min="10" max="10" width="6.8515625" style="9" customWidth="1"/>
    <col min="11" max="11" width="7.28125" style="9" customWidth="1"/>
    <col min="12" max="12" width="8.28125" style="9" customWidth="1"/>
    <col min="13" max="14" width="8.421875" style="9" customWidth="1"/>
    <col min="15" max="16384" width="9.140625" style="9" customWidth="1"/>
  </cols>
  <sheetData>
    <row r="1" spans="1:3" ht="31.5">
      <c r="A1" s="42" t="s">
        <v>57</v>
      </c>
      <c r="B1" s="7" t="s">
        <v>207</v>
      </c>
      <c r="C1" s="7"/>
    </row>
    <row r="2" spans="1:16" ht="218.25" customHeight="1">
      <c r="A2" s="59" t="s">
        <v>277</v>
      </c>
      <c r="B2" s="59" t="s">
        <v>0</v>
      </c>
      <c r="C2" s="60" t="s">
        <v>1</v>
      </c>
      <c r="D2" s="61" t="s">
        <v>278</v>
      </c>
      <c r="E2" s="61" t="s">
        <v>118</v>
      </c>
      <c r="F2" s="61" t="s">
        <v>119</v>
      </c>
      <c r="G2" s="62" t="s">
        <v>120</v>
      </c>
      <c r="H2" s="62" t="s">
        <v>279</v>
      </c>
      <c r="I2" s="63" t="s">
        <v>280</v>
      </c>
      <c r="J2" s="63" t="s">
        <v>311</v>
      </c>
      <c r="K2" s="63" t="s">
        <v>312</v>
      </c>
      <c r="L2" s="64" t="s">
        <v>281</v>
      </c>
      <c r="M2" s="58" t="s">
        <v>285</v>
      </c>
      <c r="N2" s="58" t="s">
        <v>286</v>
      </c>
      <c r="O2" s="65" t="s">
        <v>287</v>
      </c>
      <c r="P2" s="65" t="s">
        <v>288</v>
      </c>
    </row>
    <row r="3" spans="1:16" ht="63">
      <c r="A3" s="1">
        <v>1</v>
      </c>
      <c r="B3" s="2" t="s">
        <v>208</v>
      </c>
      <c r="C3" s="1" t="s">
        <v>23</v>
      </c>
      <c r="D3" s="2">
        <v>10</v>
      </c>
      <c r="E3" s="10"/>
      <c r="F3" s="10"/>
      <c r="G3" s="10"/>
      <c r="H3" s="2"/>
      <c r="I3" s="10"/>
      <c r="J3" s="10"/>
      <c r="K3" s="74">
        <f>J3*1.2</f>
        <v>0</v>
      </c>
      <c r="L3" s="16" t="e">
        <f>D3/I3</f>
        <v>#DIV/0!</v>
      </c>
      <c r="M3" s="66">
        <f>J3*I3</f>
        <v>0</v>
      </c>
      <c r="N3" s="66">
        <f>M3*1.2</f>
        <v>0</v>
      </c>
      <c r="O3" s="66" t="e">
        <f>L3*M3</f>
        <v>#DIV/0!</v>
      </c>
      <c r="P3" s="66" t="e">
        <f>O3*1.2</f>
        <v>#DIV/0!</v>
      </c>
    </row>
    <row r="4" spans="1:16" s="34" customFormat="1" ht="63">
      <c r="A4" s="1">
        <v>2</v>
      </c>
      <c r="B4" s="2" t="s">
        <v>209</v>
      </c>
      <c r="C4" s="1" t="s">
        <v>23</v>
      </c>
      <c r="D4" s="2">
        <v>10</v>
      </c>
      <c r="E4" s="10"/>
      <c r="F4" s="10"/>
      <c r="G4" s="10"/>
      <c r="H4" s="44"/>
      <c r="I4" s="10"/>
      <c r="J4" s="10"/>
      <c r="K4" s="74">
        <f aca="true" t="shared" si="0" ref="K4:K9">J4*1.2</f>
        <v>0</v>
      </c>
      <c r="L4" s="16" t="e">
        <f aca="true" t="shared" si="1" ref="L4:L9">D4/I4</f>
        <v>#DIV/0!</v>
      </c>
      <c r="M4" s="66">
        <f aca="true" t="shared" si="2" ref="M4:M9">J4*I4</f>
        <v>0</v>
      </c>
      <c r="N4" s="66">
        <f aca="true" t="shared" si="3" ref="N4:N9">M4*1.2</f>
        <v>0</v>
      </c>
      <c r="O4" s="66" t="e">
        <f aca="true" t="shared" si="4" ref="O4:O9">L4*M4</f>
        <v>#DIV/0!</v>
      </c>
      <c r="P4" s="66" t="e">
        <f aca="true" t="shared" si="5" ref="P4:P10">O4*1.2</f>
        <v>#DIV/0!</v>
      </c>
    </row>
    <row r="5" spans="1:16" s="34" customFormat="1" ht="63">
      <c r="A5" s="1">
        <v>3</v>
      </c>
      <c r="B5" s="2" t="s">
        <v>210</v>
      </c>
      <c r="C5" s="1" t="s">
        <v>23</v>
      </c>
      <c r="D5" s="2">
        <v>10</v>
      </c>
      <c r="E5" s="10"/>
      <c r="F5" s="10"/>
      <c r="G5" s="10"/>
      <c r="H5" s="44"/>
      <c r="I5" s="10"/>
      <c r="J5" s="10"/>
      <c r="K5" s="74">
        <f t="shared" si="0"/>
        <v>0</v>
      </c>
      <c r="L5" s="16" t="e">
        <f t="shared" si="1"/>
        <v>#DIV/0!</v>
      </c>
      <c r="M5" s="66">
        <f t="shared" si="2"/>
        <v>0</v>
      </c>
      <c r="N5" s="66">
        <f t="shared" si="3"/>
        <v>0</v>
      </c>
      <c r="O5" s="66" t="e">
        <f t="shared" si="4"/>
        <v>#DIV/0!</v>
      </c>
      <c r="P5" s="66" t="e">
        <f t="shared" si="5"/>
        <v>#DIV/0!</v>
      </c>
    </row>
    <row r="6" spans="1:16" s="34" customFormat="1" ht="63">
      <c r="A6" s="1">
        <v>4</v>
      </c>
      <c r="B6" s="2" t="s">
        <v>211</v>
      </c>
      <c r="C6" s="1" t="s">
        <v>23</v>
      </c>
      <c r="D6" s="2">
        <v>10</v>
      </c>
      <c r="E6" s="10"/>
      <c r="F6" s="10"/>
      <c r="G6" s="10"/>
      <c r="H6" s="44"/>
      <c r="I6" s="10"/>
      <c r="J6" s="10"/>
      <c r="K6" s="74">
        <f t="shared" si="0"/>
        <v>0</v>
      </c>
      <c r="L6" s="16" t="e">
        <f t="shared" si="1"/>
        <v>#DIV/0!</v>
      </c>
      <c r="M6" s="66">
        <f t="shared" si="2"/>
        <v>0</v>
      </c>
      <c r="N6" s="66">
        <f t="shared" si="3"/>
        <v>0</v>
      </c>
      <c r="O6" s="66" t="e">
        <f t="shared" si="4"/>
        <v>#DIV/0!</v>
      </c>
      <c r="P6" s="66" t="e">
        <f t="shared" si="5"/>
        <v>#DIV/0!</v>
      </c>
    </row>
    <row r="7" spans="1:16" s="34" customFormat="1" ht="63">
      <c r="A7" s="1">
        <v>5</v>
      </c>
      <c r="B7" s="2" t="s">
        <v>212</v>
      </c>
      <c r="C7" s="1" t="s">
        <v>23</v>
      </c>
      <c r="D7" s="2">
        <v>50</v>
      </c>
      <c r="E7" s="10"/>
      <c r="F7" s="10"/>
      <c r="G7" s="10"/>
      <c r="H7" s="44"/>
      <c r="I7" s="10"/>
      <c r="J7" s="10"/>
      <c r="K7" s="74">
        <f t="shared" si="0"/>
        <v>0</v>
      </c>
      <c r="L7" s="16" t="e">
        <f t="shared" si="1"/>
        <v>#DIV/0!</v>
      </c>
      <c r="M7" s="66">
        <f t="shared" si="2"/>
        <v>0</v>
      </c>
      <c r="N7" s="66">
        <f t="shared" si="3"/>
        <v>0</v>
      </c>
      <c r="O7" s="66" t="e">
        <f t="shared" si="4"/>
        <v>#DIV/0!</v>
      </c>
      <c r="P7" s="66" t="e">
        <f t="shared" si="5"/>
        <v>#DIV/0!</v>
      </c>
    </row>
    <row r="8" spans="1:16" s="34" customFormat="1" ht="63">
      <c r="A8" s="1">
        <v>6</v>
      </c>
      <c r="B8" s="2" t="s">
        <v>213</v>
      </c>
      <c r="C8" s="1" t="s">
        <v>23</v>
      </c>
      <c r="D8" s="2">
        <v>50</v>
      </c>
      <c r="E8" s="10"/>
      <c r="F8" s="10"/>
      <c r="G8" s="10"/>
      <c r="H8" s="44"/>
      <c r="I8" s="10"/>
      <c r="J8" s="10"/>
      <c r="K8" s="74">
        <f t="shared" si="0"/>
        <v>0</v>
      </c>
      <c r="L8" s="16" t="e">
        <f t="shared" si="1"/>
        <v>#DIV/0!</v>
      </c>
      <c r="M8" s="66">
        <f t="shared" si="2"/>
        <v>0</v>
      </c>
      <c r="N8" s="66">
        <f t="shared" si="3"/>
        <v>0</v>
      </c>
      <c r="O8" s="66" t="e">
        <f t="shared" si="4"/>
        <v>#DIV/0!</v>
      </c>
      <c r="P8" s="66" t="e">
        <f t="shared" si="5"/>
        <v>#DIV/0!</v>
      </c>
    </row>
    <row r="9" spans="1:16" s="34" customFormat="1" ht="63">
      <c r="A9" s="1">
        <v>7</v>
      </c>
      <c r="B9" s="2" t="s">
        <v>214</v>
      </c>
      <c r="C9" s="1" t="s">
        <v>23</v>
      </c>
      <c r="D9" s="2">
        <v>25</v>
      </c>
      <c r="E9" s="10"/>
      <c r="F9" s="10"/>
      <c r="G9" s="10"/>
      <c r="H9" s="44"/>
      <c r="I9" s="10"/>
      <c r="J9" s="10"/>
      <c r="K9" s="74">
        <f t="shared" si="0"/>
        <v>0</v>
      </c>
      <c r="L9" s="16" t="e">
        <f t="shared" si="1"/>
        <v>#DIV/0!</v>
      </c>
      <c r="M9" s="66">
        <f t="shared" si="2"/>
        <v>0</v>
      </c>
      <c r="N9" s="66">
        <f t="shared" si="3"/>
        <v>0</v>
      </c>
      <c r="O9" s="66" t="e">
        <f t="shared" si="4"/>
        <v>#DIV/0!</v>
      </c>
      <c r="P9" s="66" t="e">
        <f t="shared" si="5"/>
        <v>#DIV/0!</v>
      </c>
    </row>
    <row r="10" spans="1:16" s="34" customFormat="1" ht="15.75">
      <c r="A10" s="9"/>
      <c r="B10" s="9"/>
      <c r="C10" s="9"/>
      <c r="D10" s="8"/>
      <c r="E10" s="8"/>
      <c r="F10" s="8"/>
      <c r="G10" s="8"/>
      <c r="H10" s="9"/>
      <c r="I10" s="8"/>
      <c r="J10" s="9"/>
      <c r="K10" s="9"/>
      <c r="L10" s="88" t="s">
        <v>289</v>
      </c>
      <c r="M10" s="89"/>
      <c r="N10" s="90"/>
      <c r="O10" s="67" t="e">
        <f>SUM(O3:O9)</f>
        <v>#DIV/0!</v>
      </c>
      <c r="P10" s="67" t="e">
        <f t="shared" si="5"/>
        <v>#DIV/0!</v>
      </c>
    </row>
    <row r="11" spans="1:9" s="34" customFormat="1" ht="15.75">
      <c r="A11" s="36"/>
      <c r="B11" s="9" t="s">
        <v>282</v>
      </c>
      <c r="C11" s="35"/>
      <c r="D11" s="20"/>
      <c r="E11" s="20"/>
      <c r="F11" s="20"/>
      <c r="G11" s="20"/>
      <c r="I11" s="20"/>
    </row>
    <row r="12" spans="1:9" s="34" customFormat="1" ht="15.75">
      <c r="A12" s="36"/>
      <c r="B12" s="9"/>
      <c r="C12" s="35"/>
      <c r="D12" s="20"/>
      <c r="E12" s="20"/>
      <c r="F12" s="20"/>
      <c r="G12" s="20"/>
      <c r="I12" s="20"/>
    </row>
    <row r="13" spans="1:9" s="34" customFormat="1" ht="15.75">
      <c r="A13" s="36"/>
      <c r="B13" s="9"/>
      <c r="C13" s="35"/>
      <c r="D13" s="20"/>
      <c r="E13" s="20"/>
      <c r="F13" s="20"/>
      <c r="G13" s="20"/>
      <c r="I13" s="20"/>
    </row>
    <row r="14" spans="1:9" s="34" customFormat="1" ht="15.75">
      <c r="A14" s="36"/>
      <c r="B14" s="9"/>
      <c r="C14" s="35"/>
      <c r="D14" s="20"/>
      <c r="E14" s="20"/>
      <c r="F14" s="20"/>
      <c r="G14" s="20"/>
      <c r="I14" s="20"/>
    </row>
    <row r="15" spans="1:9" s="34" customFormat="1" ht="15.75">
      <c r="A15" s="36"/>
      <c r="B15" s="9"/>
      <c r="C15" s="35"/>
      <c r="D15" s="20"/>
      <c r="E15" s="20"/>
      <c r="F15" s="20"/>
      <c r="G15" s="20"/>
      <c r="I15" s="20"/>
    </row>
    <row r="16" spans="1:9" s="34" customFormat="1" ht="15.75">
      <c r="A16" s="36"/>
      <c r="B16" s="9"/>
      <c r="C16" s="35"/>
      <c r="D16" s="20"/>
      <c r="E16" s="20"/>
      <c r="F16" s="20"/>
      <c r="G16" s="20"/>
      <c r="I16" s="20"/>
    </row>
    <row r="17" spans="1:9" s="34" customFormat="1" ht="15.75">
      <c r="A17" s="36"/>
      <c r="B17" s="9"/>
      <c r="C17" s="35"/>
      <c r="D17" s="20"/>
      <c r="E17" s="20"/>
      <c r="F17" s="20"/>
      <c r="G17" s="20"/>
      <c r="I17" s="20"/>
    </row>
    <row r="18" spans="1:9" s="34" customFormat="1" ht="15.75">
      <c r="A18" s="36"/>
      <c r="C18" s="36"/>
      <c r="D18" s="20"/>
      <c r="E18" s="20"/>
      <c r="F18" s="20"/>
      <c r="G18" s="20"/>
      <c r="I18" s="20"/>
    </row>
    <row r="19" spans="1:9" s="34" customFormat="1" ht="15.75">
      <c r="A19" s="36"/>
      <c r="C19" s="36"/>
      <c r="D19" s="20"/>
      <c r="E19" s="20"/>
      <c r="F19" s="20"/>
      <c r="G19" s="20"/>
      <c r="I19" s="20"/>
    </row>
    <row r="20" spans="1:9" s="34" customFormat="1" ht="15.75">
      <c r="A20" s="36"/>
      <c r="C20" s="36"/>
      <c r="D20" s="20"/>
      <c r="E20" s="20"/>
      <c r="F20" s="20"/>
      <c r="G20" s="20"/>
      <c r="I20" s="20"/>
    </row>
    <row r="21" spans="1:9" s="34" customFormat="1" ht="15.75">
      <c r="A21" s="36"/>
      <c r="C21" s="36"/>
      <c r="D21" s="20"/>
      <c r="E21" s="20"/>
      <c r="F21" s="20"/>
      <c r="G21" s="20"/>
      <c r="I21" s="20"/>
    </row>
    <row r="22" spans="1:9" s="34" customFormat="1" ht="15.75">
      <c r="A22" s="36"/>
      <c r="C22" s="36"/>
      <c r="D22" s="20"/>
      <c r="E22" s="20"/>
      <c r="F22" s="20"/>
      <c r="G22" s="20"/>
      <c r="I22" s="20"/>
    </row>
    <row r="23" spans="1:9" s="34" customFormat="1" ht="15.75">
      <c r="A23" s="36"/>
      <c r="C23" s="36"/>
      <c r="D23" s="20"/>
      <c r="E23" s="20"/>
      <c r="F23" s="20"/>
      <c r="G23" s="20"/>
      <c r="I23" s="20"/>
    </row>
    <row r="24" spans="1:9" s="34" customFormat="1" ht="15.75">
      <c r="A24" s="36"/>
      <c r="C24" s="36"/>
      <c r="D24" s="20"/>
      <c r="E24" s="20"/>
      <c r="F24" s="20"/>
      <c r="G24" s="20"/>
      <c r="I24" s="20"/>
    </row>
    <row r="25" spans="1:9" s="34" customFormat="1" ht="15.75">
      <c r="A25" s="36"/>
      <c r="C25" s="36"/>
      <c r="D25" s="20"/>
      <c r="E25" s="20"/>
      <c r="F25" s="20"/>
      <c r="G25" s="20"/>
      <c r="I25" s="20"/>
    </row>
    <row r="26" spans="1:9" s="34" customFormat="1" ht="15.75">
      <c r="A26" s="36"/>
      <c r="C26" s="36"/>
      <c r="D26" s="20"/>
      <c r="E26" s="20"/>
      <c r="F26" s="20"/>
      <c r="G26" s="20"/>
      <c r="I26" s="20"/>
    </row>
  </sheetData>
  <sheetProtection/>
  <mergeCells count="1">
    <mergeCell ref="L10:N10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4"/>
  <sheetViews>
    <sheetView zoomScale="120" zoomScaleNormal="120" zoomScalePageLayoutView="0" workbookViewId="0" topLeftCell="A1">
      <selection activeCell="N22" sqref="N22"/>
    </sheetView>
  </sheetViews>
  <sheetFormatPr defaultColWidth="9.140625" defaultRowHeight="12.75"/>
  <cols>
    <col min="1" max="1" width="6.00390625" style="9" customWidth="1"/>
    <col min="2" max="2" width="53.8515625" style="9" customWidth="1"/>
    <col min="3" max="3" width="6.57421875" style="9" customWidth="1"/>
    <col min="4" max="4" width="6.57421875" style="8" customWidth="1"/>
    <col min="5" max="5" width="5.421875" style="8" customWidth="1"/>
    <col min="6" max="6" width="5.28125" style="8" customWidth="1"/>
    <col min="7" max="7" width="6.421875" style="8" customWidth="1"/>
    <col min="8" max="8" width="3.421875" style="9" customWidth="1"/>
    <col min="9" max="9" width="6.140625" style="8" customWidth="1"/>
    <col min="10" max="11" width="7.8515625" style="9" customWidth="1"/>
    <col min="12" max="12" width="10.28125" style="9" bestFit="1" customWidth="1"/>
    <col min="13" max="16384" width="9.140625" style="9" customWidth="1"/>
  </cols>
  <sheetData>
    <row r="1" spans="1:13" ht="19.5" customHeight="1">
      <c r="A1" s="7" t="s">
        <v>205</v>
      </c>
      <c r="B1" s="86" t="s">
        <v>215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6" ht="162.75" customHeight="1">
      <c r="A2" s="59" t="s">
        <v>277</v>
      </c>
      <c r="B2" s="59" t="s">
        <v>0</v>
      </c>
      <c r="C2" s="60" t="s">
        <v>1</v>
      </c>
      <c r="D2" s="61" t="s">
        <v>278</v>
      </c>
      <c r="E2" s="61" t="s">
        <v>118</v>
      </c>
      <c r="F2" s="61" t="s">
        <v>119</v>
      </c>
      <c r="G2" s="62" t="s">
        <v>120</v>
      </c>
      <c r="H2" s="62" t="s">
        <v>279</v>
      </c>
      <c r="I2" s="63" t="s">
        <v>280</v>
      </c>
      <c r="J2" s="63" t="s">
        <v>311</v>
      </c>
      <c r="K2" s="63" t="s">
        <v>312</v>
      </c>
      <c r="L2" s="64" t="s">
        <v>281</v>
      </c>
      <c r="M2" s="58" t="s">
        <v>285</v>
      </c>
      <c r="N2" s="58" t="s">
        <v>286</v>
      </c>
      <c r="O2" s="65" t="s">
        <v>287</v>
      </c>
      <c r="P2" s="65" t="s">
        <v>288</v>
      </c>
    </row>
    <row r="3" spans="1:16" ht="29.25" customHeight="1">
      <c r="A3" s="82" t="s">
        <v>216</v>
      </c>
      <c r="B3" s="83"/>
      <c r="C3" s="83"/>
      <c r="D3" s="83"/>
      <c r="E3" s="83"/>
      <c r="F3" s="83"/>
      <c r="G3" s="83"/>
      <c r="H3" s="83"/>
      <c r="I3" s="83"/>
      <c r="J3" s="10"/>
      <c r="K3" s="74"/>
      <c r="L3" s="16"/>
      <c r="M3" s="66"/>
      <c r="N3" s="66"/>
      <c r="O3" s="66"/>
      <c r="P3" s="66"/>
    </row>
    <row r="4" spans="1:16" ht="15.75" customHeight="1">
      <c r="A4" s="1"/>
      <c r="B4" s="48" t="s">
        <v>24</v>
      </c>
      <c r="C4" s="2"/>
      <c r="D4" s="2"/>
      <c r="E4" s="10"/>
      <c r="F4" s="10"/>
      <c r="G4" s="10"/>
      <c r="H4" s="2"/>
      <c r="I4" s="10"/>
      <c r="J4" s="67"/>
      <c r="K4" s="74">
        <f>J4*1.2</f>
        <v>0</v>
      </c>
      <c r="L4" s="16" t="e">
        <f>D4/I4</f>
        <v>#DIV/0!</v>
      </c>
      <c r="M4" s="66">
        <f>J4*I4</f>
        <v>0</v>
      </c>
      <c r="N4" s="66">
        <f>M4*1.2</f>
        <v>0</v>
      </c>
      <c r="O4" s="66" t="e">
        <f>L4*M4</f>
        <v>#DIV/0!</v>
      </c>
      <c r="P4" s="66" t="e">
        <f>O4*1.2</f>
        <v>#DIV/0!</v>
      </c>
    </row>
    <row r="5" spans="1:16" ht="31.5">
      <c r="A5" s="1">
        <v>1</v>
      </c>
      <c r="B5" s="2" t="s">
        <v>25</v>
      </c>
      <c r="C5" s="1" t="s">
        <v>23</v>
      </c>
      <c r="D5" s="2">
        <v>250</v>
      </c>
      <c r="E5" s="10"/>
      <c r="F5" s="10"/>
      <c r="G5" s="10"/>
      <c r="H5" s="2"/>
      <c r="I5" s="10"/>
      <c r="J5" s="67"/>
      <c r="K5" s="74">
        <f aca="true" t="shared" si="0" ref="K5:K13">J5*1.2</f>
        <v>0</v>
      </c>
      <c r="L5" s="16" t="e">
        <f aca="true" t="shared" si="1" ref="L5:L13">D5/I5</f>
        <v>#DIV/0!</v>
      </c>
      <c r="M5" s="66">
        <f aca="true" t="shared" si="2" ref="M5:M13">J5*I5</f>
        <v>0</v>
      </c>
      <c r="N5" s="66">
        <f aca="true" t="shared" si="3" ref="N5:N13">M5*1.2</f>
        <v>0</v>
      </c>
      <c r="O5" s="66" t="e">
        <f aca="true" t="shared" si="4" ref="O5:O13">L5*M5</f>
        <v>#DIV/0!</v>
      </c>
      <c r="P5" s="66" t="e">
        <f aca="true" t="shared" si="5" ref="P5:P13">O5*1.2</f>
        <v>#DIV/0!</v>
      </c>
    </row>
    <row r="6" spans="1:16" ht="31.5">
      <c r="A6" s="1">
        <f>1+A5</f>
        <v>2</v>
      </c>
      <c r="B6" s="2" t="s">
        <v>26</v>
      </c>
      <c r="C6" s="1" t="s">
        <v>23</v>
      </c>
      <c r="D6" s="2">
        <v>50</v>
      </c>
      <c r="E6" s="10"/>
      <c r="F6" s="10"/>
      <c r="G6" s="10"/>
      <c r="H6" s="2"/>
      <c r="I6" s="10"/>
      <c r="J6" s="67"/>
      <c r="K6" s="74">
        <f t="shared" si="0"/>
        <v>0</v>
      </c>
      <c r="L6" s="16" t="e">
        <f t="shared" si="1"/>
        <v>#DIV/0!</v>
      </c>
      <c r="M6" s="66">
        <f t="shared" si="2"/>
        <v>0</v>
      </c>
      <c r="N6" s="66">
        <f t="shared" si="3"/>
        <v>0</v>
      </c>
      <c r="O6" s="66" t="e">
        <f t="shared" si="4"/>
        <v>#DIV/0!</v>
      </c>
      <c r="P6" s="66" t="e">
        <f t="shared" si="5"/>
        <v>#DIV/0!</v>
      </c>
    </row>
    <row r="7" spans="1:16" ht="20.25" customHeight="1">
      <c r="A7" s="1"/>
      <c r="B7" s="48" t="s">
        <v>27</v>
      </c>
      <c r="C7" s="1"/>
      <c r="D7" s="2"/>
      <c r="E7" s="10"/>
      <c r="F7" s="10"/>
      <c r="G7" s="10"/>
      <c r="H7" s="2"/>
      <c r="I7" s="10"/>
      <c r="J7" s="67"/>
      <c r="K7" s="74">
        <f t="shared" si="0"/>
        <v>0</v>
      </c>
      <c r="L7" s="16" t="e">
        <f t="shared" si="1"/>
        <v>#DIV/0!</v>
      </c>
      <c r="M7" s="66">
        <f t="shared" si="2"/>
        <v>0</v>
      </c>
      <c r="N7" s="66">
        <f t="shared" si="3"/>
        <v>0</v>
      </c>
      <c r="O7" s="66" t="e">
        <f t="shared" si="4"/>
        <v>#DIV/0!</v>
      </c>
      <c r="P7" s="66" t="e">
        <f t="shared" si="5"/>
        <v>#DIV/0!</v>
      </c>
    </row>
    <row r="8" spans="1:16" ht="15.75">
      <c r="A8" s="1">
        <f>1+A6</f>
        <v>3</v>
      </c>
      <c r="B8" s="2" t="s">
        <v>28</v>
      </c>
      <c r="C8" s="1" t="s">
        <v>23</v>
      </c>
      <c r="D8" s="2">
        <v>200</v>
      </c>
      <c r="E8" s="10"/>
      <c r="F8" s="10"/>
      <c r="G8" s="10"/>
      <c r="H8" s="2"/>
      <c r="I8" s="10"/>
      <c r="J8" s="67"/>
      <c r="K8" s="74">
        <f t="shared" si="0"/>
        <v>0</v>
      </c>
      <c r="L8" s="16" t="e">
        <f t="shared" si="1"/>
        <v>#DIV/0!</v>
      </c>
      <c r="M8" s="66">
        <f t="shared" si="2"/>
        <v>0</v>
      </c>
      <c r="N8" s="66">
        <f t="shared" si="3"/>
        <v>0</v>
      </c>
      <c r="O8" s="66" t="e">
        <f t="shared" si="4"/>
        <v>#DIV/0!</v>
      </c>
      <c r="P8" s="66" t="e">
        <f t="shared" si="5"/>
        <v>#DIV/0!</v>
      </c>
    </row>
    <row r="9" spans="1:16" ht="15.75">
      <c r="A9" s="1">
        <f>1+A8</f>
        <v>4</v>
      </c>
      <c r="B9" s="2" t="s">
        <v>29</v>
      </c>
      <c r="C9" s="1" t="s">
        <v>23</v>
      </c>
      <c r="D9" s="2">
        <v>100</v>
      </c>
      <c r="E9" s="10"/>
      <c r="F9" s="10"/>
      <c r="G9" s="10"/>
      <c r="H9" s="2"/>
      <c r="I9" s="10"/>
      <c r="J9" s="67"/>
      <c r="K9" s="74">
        <f t="shared" si="0"/>
        <v>0</v>
      </c>
      <c r="L9" s="16" t="e">
        <f t="shared" si="1"/>
        <v>#DIV/0!</v>
      </c>
      <c r="M9" s="66">
        <f t="shared" si="2"/>
        <v>0</v>
      </c>
      <c r="N9" s="66">
        <f t="shared" si="3"/>
        <v>0</v>
      </c>
      <c r="O9" s="66" t="e">
        <f t="shared" si="4"/>
        <v>#DIV/0!</v>
      </c>
      <c r="P9" s="66" t="e">
        <f t="shared" si="5"/>
        <v>#DIV/0!</v>
      </c>
    </row>
    <row r="10" spans="1:16" ht="18.75" customHeight="1">
      <c r="A10" s="1">
        <f>1+A9</f>
        <v>5</v>
      </c>
      <c r="B10" s="2" t="s">
        <v>30</v>
      </c>
      <c r="C10" s="1" t="s">
        <v>23</v>
      </c>
      <c r="D10" s="2">
        <v>50</v>
      </c>
      <c r="E10" s="10"/>
      <c r="F10" s="10"/>
      <c r="G10" s="10"/>
      <c r="H10" s="2"/>
      <c r="I10" s="10"/>
      <c r="J10" s="67"/>
      <c r="K10" s="74">
        <f t="shared" si="0"/>
        <v>0</v>
      </c>
      <c r="L10" s="16" t="e">
        <f t="shared" si="1"/>
        <v>#DIV/0!</v>
      </c>
      <c r="M10" s="66">
        <f t="shared" si="2"/>
        <v>0</v>
      </c>
      <c r="N10" s="66">
        <f t="shared" si="3"/>
        <v>0</v>
      </c>
      <c r="O10" s="66" t="e">
        <f t="shared" si="4"/>
        <v>#DIV/0!</v>
      </c>
      <c r="P10" s="66" t="e">
        <f t="shared" si="5"/>
        <v>#DIV/0!</v>
      </c>
    </row>
    <row r="11" spans="1:16" ht="19.5" customHeight="1">
      <c r="A11" s="1"/>
      <c r="B11" s="48" t="s">
        <v>31</v>
      </c>
      <c r="C11" s="1"/>
      <c r="D11" s="2"/>
      <c r="E11" s="10"/>
      <c r="F11" s="10"/>
      <c r="G11" s="10"/>
      <c r="H11" s="2"/>
      <c r="I11" s="10"/>
      <c r="J11" s="67"/>
      <c r="K11" s="74"/>
      <c r="L11" s="16"/>
      <c r="M11" s="66"/>
      <c r="N11" s="66"/>
      <c r="O11" s="66"/>
      <c r="P11" s="66"/>
    </row>
    <row r="12" spans="1:16" ht="15.75">
      <c r="A12" s="1">
        <v>6</v>
      </c>
      <c r="B12" s="2" t="s">
        <v>123</v>
      </c>
      <c r="C12" s="1" t="s">
        <v>23</v>
      </c>
      <c r="D12" s="2">
        <v>500</v>
      </c>
      <c r="E12" s="10"/>
      <c r="F12" s="10"/>
      <c r="G12" s="10"/>
      <c r="H12" s="2"/>
      <c r="I12" s="10"/>
      <c r="J12" s="67"/>
      <c r="K12" s="74">
        <f t="shared" si="0"/>
        <v>0</v>
      </c>
      <c r="L12" s="16" t="e">
        <f t="shared" si="1"/>
        <v>#DIV/0!</v>
      </c>
      <c r="M12" s="66">
        <f t="shared" si="2"/>
        <v>0</v>
      </c>
      <c r="N12" s="66">
        <f t="shared" si="3"/>
        <v>0</v>
      </c>
      <c r="O12" s="66" t="e">
        <f t="shared" si="4"/>
        <v>#DIV/0!</v>
      </c>
      <c r="P12" s="66" t="e">
        <f t="shared" si="5"/>
        <v>#DIV/0!</v>
      </c>
    </row>
    <row r="13" spans="1:16" ht="15.75" customHeight="1">
      <c r="A13" s="1">
        <f>1+A12</f>
        <v>7</v>
      </c>
      <c r="B13" s="2" t="s">
        <v>124</v>
      </c>
      <c r="C13" s="1" t="s">
        <v>23</v>
      </c>
      <c r="D13" s="2">
        <v>200</v>
      </c>
      <c r="E13" s="10"/>
      <c r="F13" s="10"/>
      <c r="G13" s="10"/>
      <c r="H13" s="2"/>
      <c r="I13" s="10"/>
      <c r="J13" s="67"/>
      <c r="K13" s="74">
        <f t="shared" si="0"/>
        <v>0</v>
      </c>
      <c r="L13" s="16" t="e">
        <f t="shared" si="1"/>
        <v>#DIV/0!</v>
      </c>
      <c r="M13" s="66">
        <f t="shared" si="2"/>
        <v>0</v>
      </c>
      <c r="N13" s="66">
        <f t="shared" si="3"/>
        <v>0</v>
      </c>
      <c r="O13" s="66" t="e">
        <f t="shared" si="4"/>
        <v>#DIV/0!</v>
      </c>
      <c r="P13" s="66" t="e">
        <f t="shared" si="5"/>
        <v>#DIV/0!</v>
      </c>
    </row>
    <row r="14" spans="1:16" ht="43.5" customHeight="1">
      <c r="A14" s="82" t="s">
        <v>217</v>
      </c>
      <c r="B14" s="83"/>
      <c r="C14" s="83"/>
      <c r="D14" s="83"/>
      <c r="E14" s="83"/>
      <c r="F14" s="83"/>
      <c r="G14" s="83"/>
      <c r="H14" s="83"/>
      <c r="I14" s="83"/>
      <c r="J14" s="48"/>
      <c r="K14" s="74"/>
      <c r="L14" s="16"/>
      <c r="M14" s="66"/>
      <c r="N14" s="66"/>
      <c r="O14" s="66"/>
      <c r="P14" s="66"/>
    </row>
    <row r="15" spans="1:16" ht="31.5">
      <c r="A15" s="1">
        <v>8</v>
      </c>
      <c r="B15" s="2" t="s">
        <v>32</v>
      </c>
      <c r="C15" s="1" t="s">
        <v>23</v>
      </c>
      <c r="D15" s="2">
        <v>200</v>
      </c>
      <c r="E15" s="10"/>
      <c r="F15" s="10"/>
      <c r="G15" s="10"/>
      <c r="H15" s="2"/>
      <c r="I15" s="10"/>
      <c r="J15" s="67"/>
      <c r="K15" s="74">
        <f>J15*1.2</f>
        <v>0</v>
      </c>
      <c r="L15" s="16" t="e">
        <f>D15/I15</f>
        <v>#DIV/0!</v>
      </c>
      <c r="M15" s="66">
        <f>J15*I15</f>
        <v>0</v>
      </c>
      <c r="N15" s="66">
        <f>M15*1.2</f>
        <v>0</v>
      </c>
      <c r="O15" s="66" t="e">
        <f>L15*M15</f>
        <v>#DIV/0!</v>
      </c>
      <c r="P15" s="66" t="e">
        <f>O15*1.2</f>
        <v>#DIV/0!</v>
      </c>
    </row>
    <row r="16" spans="1:16" ht="31.5">
      <c r="A16" s="1">
        <f>1+A15</f>
        <v>9</v>
      </c>
      <c r="B16" s="2" t="s">
        <v>33</v>
      </c>
      <c r="C16" s="1" t="s">
        <v>23</v>
      </c>
      <c r="D16" s="2">
        <v>500</v>
      </c>
      <c r="E16" s="10"/>
      <c r="F16" s="10"/>
      <c r="G16" s="10"/>
      <c r="H16" s="2"/>
      <c r="I16" s="10"/>
      <c r="J16" s="67"/>
      <c r="K16" s="74">
        <f aca="true" t="shared" si="6" ref="K16:K32">J16*1.2</f>
        <v>0</v>
      </c>
      <c r="L16" s="16" t="e">
        <f aca="true" t="shared" si="7" ref="L16:L32">D16/I16</f>
        <v>#DIV/0!</v>
      </c>
      <c r="M16" s="66">
        <f aca="true" t="shared" si="8" ref="M16:M32">J16*I16</f>
        <v>0</v>
      </c>
      <c r="N16" s="66">
        <f aca="true" t="shared" si="9" ref="N16:N32">M16*1.2</f>
        <v>0</v>
      </c>
      <c r="O16" s="66" t="e">
        <f aca="true" t="shared" si="10" ref="O16:O32">L16*M16</f>
        <v>#DIV/0!</v>
      </c>
      <c r="P16" s="66" t="e">
        <f aca="true" t="shared" si="11" ref="P16:P33">O16*1.2</f>
        <v>#DIV/0!</v>
      </c>
    </row>
    <row r="17" spans="1:16" ht="15.75">
      <c r="A17" s="1">
        <f aca="true" t="shared" si="12" ref="A17:A32">1+A16</f>
        <v>10</v>
      </c>
      <c r="B17" s="2" t="s">
        <v>34</v>
      </c>
      <c r="C17" s="1" t="s">
        <v>23</v>
      </c>
      <c r="D17" s="2">
        <v>200</v>
      </c>
      <c r="E17" s="10"/>
      <c r="F17" s="10"/>
      <c r="G17" s="10"/>
      <c r="H17" s="2"/>
      <c r="I17" s="10"/>
      <c r="J17" s="67"/>
      <c r="K17" s="74">
        <f t="shared" si="6"/>
        <v>0</v>
      </c>
      <c r="L17" s="16" t="e">
        <f t="shared" si="7"/>
        <v>#DIV/0!</v>
      </c>
      <c r="M17" s="66">
        <f t="shared" si="8"/>
        <v>0</v>
      </c>
      <c r="N17" s="66">
        <f t="shared" si="9"/>
        <v>0</v>
      </c>
      <c r="O17" s="66" t="e">
        <f t="shared" si="10"/>
        <v>#DIV/0!</v>
      </c>
      <c r="P17" s="66" t="e">
        <f t="shared" si="11"/>
        <v>#DIV/0!</v>
      </c>
    </row>
    <row r="18" spans="1:16" ht="31.5">
      <c r="A18" s="1">
        <f t="shared" si="12"/>
        <v>11</v>
      </c>
      <c r="B18" s="2" t="s">
        <v>35</v>
      </c>
      <c r="C18" s="1" t="s">
        <v>23</v>
      </c>
      <c r="D18" s="2">
        <v>200</v>
      </c>
      <c r="E18" s="10"/>
      <c r="F18" s="10"/>
      <c r="G18" s="10"/>
      <c r="H18" s="2"/>
      <c r="I18" s="10"/>
      <c r="J18" s="67"/>
      <c r="K18" s="74">
        <f t="shared" si="6"/>
        <v>0</v>
      </c>
      <c r="L18" s="16" t="e">
        <f t="shared" si="7"/>
        <v>#DIV/0!</v>
      </c>
      <c r="M18" s="66">
        <f t="shared" si="8"/>
        <v>0</v>
      </c>
      <c r="N18" s="66">
        <f t="shared" si="9"/>
        <v>0</v>
      </c>
      <c r="O18" s="66" t="e">
        <f t="shared" si="10"/>
        <v>#DIV/0!</v>
      </c>
      <c r="P18" s="66" t="e">
        <f t="shared" si="11"/>
        <v>#DIV/0!</v>
      </c>
    </row>
    <row r="19" spans="1:16" ht="15.75" customHeight="1">
      <c r="A19" s="84" t="s">
        <v>218</v>
      </c>
      <c r="B19" s="85"/>
      <c r="C19" s="85"/>
      <c r="D19" s="85"/>
      <c r="E19" s="85"/>
      <c r="F19" s="85"/>
      <c r="G19" s="85"/>
      <c r="H19" s="85"/>
      <c r="I19" s="85"/>
      <c r="J19" s="48"/>
      <c r="K19" s="74"/>
      <c r="L19" s="16"/>
      <c r="M19" s="66"/>
      <c r="N19" s="66"/>
      <c r="O19" s="66"/>
      <c r="P19" s="66"/>
    </row>
    <row r="20" spans="1:16" ht="31.5">
      <c r="A20" s="1">
        <f>1+A18</f>
        <v>12</v>
      </c>
      <c r="B20" s="16" t="s">
        <v>219</v>
      </c>
      <c r="C20" s="1" t="s">
        <v>23</v>
      </c>
      <c r="D20" s="2">
        <v>1500</v>
      </c>
      <c r="E20" s="10"/>
      <c r="F20" s="10"/>
      <c r="G20" s="10"/>
      <c r="H20" s="2"/>
      <c r="I20" s="10"/>
      <c r="J20" s="67"/>
      <c r="K20" s="74">
        <f t="shared" si="6"/>
        <v>0</v>
      </c>
      <c r="L20" s="16" t="e">
        <f t="shared" si="7"/>
        <v>#DIV/0!</v>
      </c>
      <c r="M20" s="66">
        <f t="shared" si="8"/>
        <v>0</v>
      </c>
      <c r="N20" s="66">
        <f t="shared" si="9"/>
        <v>0</v>
      </c>
      <c r="O20" s="66" t="e">
        <f t="shared" si="10"/>
        <v>#DIV/0!</v>
      </c>
      <c r="P20" s="66" t="e">
        <f t="shared" si="11"/>
        <v>#DIV/0!</v>
      </c>
    </row>
    <row r="21" spans="1:16" ht="31.5">
      <c r="A21" s="1">
        <f t="shared" si="12"/>
        <v>13</v>
      </c>
      <c r="B21" s="16" t="s">
        <v>220</v>
      </c>
      <c r="C21" s="1" t="s">
        <v>23</v>
      </c>
      <c r="D21" s="2">
        <v>50</v>
      </c>
      <c r="E21" s="10"/>
      <c r="F21" s="10"/>
      <c r="G21" s="10"/>
      <c r="H21" s="2"/>
      <c r="I21" s="10"/>
      <c r="J21" s="67"/>
      <c r="K21" s="74">
        <f t="shared" si="6"/>
        <v>0</v>
      </c>
      <c r="L21" s="16" t="e">
        <f t="shared" si="7"/>
        <v>#DIV/0!</v>
      </c>
      <c r="M21" s="66">
        <f t="shared" si="8"/>
        <v>0</v>
      </c>
      <c r="N21" s="66">
        <f t="shared" si="9"/>
        <v>0</v>
      </c>
      <c r="O21" s="66" t="e">
        <f t="shared" si="10"/>
        <v>#DIV/0!</v>
      </c>
      <c r="P21" s="66" t="e">
        <f t="shared" si="11"/>
        <v>#DIV/0!</v>
      </c>
    </row>
    <row r="22" spans="1:16" ht="47.25">
      <c r="A22" s="1">
        <f t="shared" si="12"/>
        <v>14</v>
      </c>
      <c r="B22" s="2" t="s">
        <v>221</v>
      </c>
      <c r="C22" s="1" t="s">
        <v>23</v>
      </c>
      <c r="D22" s="2">
        <v>30</v>
      </c>
      <c r="E22" s="10"/>
      <c r="F22" s="10"/>
      <c r="G22" s="10"/>
      <c r="H22" s="2"/>
      <c r="I22" s="10"/>
      <c r="J22" s="67"/>
      <c r="K22" s="74">
        <f t="shared" si="6"/>
        <v>0</v>
      </c>
      <c r="L22" s="16" t="e">
        <f t="shared" si="7"/>
        <v>#DIV/0!</v>
      </c>
      <c r="M22" s="66">
        <f t="shared" si="8"/>
        <v>0</v>
      </c>
      <c r="N22" s="66">
        <f t="shared" si="9"/>
        <v>0</v>
      </c>
      <c r="O22" s="66" t="e">
        <f t="shared" si="10"/>
        <v>#DIV/0!</v>
      </c>
      <c r="P22" s="66" t="e">
        <f t="shared" si="11"/>
        <v>#DIV/0!</v>
      </c>
    </row>
    <row r="23" spans="1:16" ht="47.25">
      <c r="A23" s="1">
        <f t="shared" si="12"/>
        <v>15</v>
      </c>
      <c r="B23" s="2" t="s">
        <v>222</v>
      </c>
      <c r="C23" s="1" t="s">
        <v>23</v>
      </c>
      <c r="D23" s="2">
        <v>200</v>
      </c>
      <c r="E23" s="10"/>
      <c r="F23" s="10"/>
      <c r="G23" s="10"/>
      <c r="H23" s="2"/>
      <c r="I23" s="10"/>
      <c r="J23" s="67"/>
      <c r="K23" s="74">
        <f t="shared" si="6"/>
        <v>0</v>
      </c>
      <c r="L23" s="16" t="e">
        <f t="shared" si="7"/>
        <v>#DIV/0!</v>
      </c>
      <c r="M23" s="66">
        <f t="shared" si="8"/>
        <v>0</v>
      </c>
      <c r="N23" s="66">
        <f t="shared" si="9"/>
        <v>0</v>
      </c>
      <c r="O23" s="66" t="e">
        <f t="shared" si="10"/>
        <v>#DIV/0!</v>
      </c>
      <c r="P23" s="66" t="e">
        <f t="shared" si="11"/>
        <v>#DIV/0!</v>
      </c>
    </row>
    <row r="24" spans="1:16" ht="63">
      <c r="A24" s="1">
        <f t="shared" si="12"/>
        <v>16</v>
      </c>
      <c r="B24" s="2" t="s">
        <v>223</v>
      </c>
      <c r="C24" s="1" t="s">
        <v>23</v>
      </c>
      <c r="D24" s="2">
        <v>10</v>
      </c>
      <c r="E24" s="10"/>
      <c r="F24" s="10"/>
      <c r="G24" s="10"/>
      <c r="H24" s="2"/>
      <c r="I24" s="10"/>
      <c r="J24" s="67"/>
      <c r="K24" s="74">
        <f t="shared" si="6"/>
        <v>0</v>
      </c>
      <c r="L24" s="16" t="e">
        <f t="shared" si="7"/>
        <v>#DIV/0!</v>
      </c>
      <c r="M24" s="66">
        <f t="shared" si="8"/>
        <v>0</v>
      </c>
      <c r="N24" s="66">
        <f t="shared" si="9"/>
        <v>0</v>
      </c>
      <c r="O24" s="66" t="e">
        <f t="shared" si="10"/>
        <v>#DIV/0!</v>
      </c>
      <c r="P24" s="66" t="e">
        <f t="shared" si="11"/>
        <v>#DIV/0!</v>
      </c>
    </row>
    <row r="25" spans="1:16" ht="63">
      <c r="A25" s="1">
        <f t="shared" si="12"/>
        <v>17</v>
      </c>
      <c r="B25" s="5" t="s">
        <v>224</v>
      </c>
      <c r="C25" s="4" t="s">
        <v>23</v>
      </c>
      <c r="D25" s="5">
        <v>100</v>
      </c>
      <c r="E25" s="10"/>
      <c r="F25" s="10"/>
      <c r="G25" s="10"/>
      <c r="H25" s="2"/>
      <c r="I25" s="10"/>
      <c r="J25" s="67"/>
      <c r="K25" s="74">
        <f t="shared" si="6"/>
        <v>0</v>
      </c>
      <c r="L25" s="16" t="e">
        <f t="shared" si="7"/>
        <v>#DIV/0!</v>
      </c>
      <c r="M25" s="66">
        <f t="shared" si="8"/>
        <v>0</v>
      </c>
      <c r="N25" s="66">
        <f t="shared" si="9"/>
        <v>0</v>
      </c>
      <c r="O25" s="66" t="e">
        <f t="shared" si="10"/>
        <v>#DIV/0!</v>
      </c>
      <c r="P25" s="66" t="e">
        <f t="shared" si="11"/>
        <v>#DIV/0!</v>
      </c>
    </row>
    <row r="26" spans="1:16" ht="63">
      <c r="A26" s="1">
        <f t="shared" si="12"/>
        <v>18</v>
      </c>
      <c r="B26" s="5" t="s">
        <v>225</v>
      </c>
      <c r="C26" s="4" t="s">
        <v>23</v>
      </c>
      <c r="D26" s="5">
        <v>36</v>
      </c>
      <c r="E26" s="10"/>
      <c r="F26" s="10"/>
      <c r="G26" s="10"/>
      <c r="H26" s="2"/>
      <c r="I26" s="10"/>
      <c r="J26" s="67"/>
      <c r="K26" s="74">
        <f t="shared" si="6"/>
        <v>0</v>
      </c>
      <c r="L26" s="16" t="e">
        <f t="shared" si="7"/>
        <v>#DIV/0!</v>
      </c>
      <c r="M26" s="66">
        <f t="shared" si="8"/>
        <v>0</v>
      </c>
      <c r="N26" s="66">
        <f t="shared" si="9"/>
        <v>0</v>
      </c>
      <c r="O26" s="66" t="e">
        <f t="shared" si="10"/>
        <v>#DIV/0!</v>
      </c>
      <c r="P26" s="66" t="e">
        <f t="shared" si="11"/>
        <v>#DIV/0!</v>
      </c>
    </row>
    <row r="27" spans="1:16" ht="63">
      <c r="A27" s="1">
        <f t="shared" si="12"/>
        <v>19</v>
      </c>
      <c r="B27" s="2" t="s">
        <v>226</v>
      </c>
      <c r="C27" s="1" t="s">
        <v>23</v>
      </c>
      <c r="D27" s="2">
        <v>100</v>
      </c>
      <c r="E27" s="10"/>
      <c r="F27" s="10"/>
      <c r="G27" s="10"/>
      <c r="H27" s="2"/>
      <c r="I27" s="10"/>
      <c r="J27" s="67"/>
      <c r="K27" s="74">
        <f t="shared" si="6"/>
        <v>0</v>
      </c>
      <c r="L27" s="16" t="e">
        <f t="shared" si="7"/>
        <v>#DIV/0!</v>
      </c>
      <c r="M27" s="66">
        <f t="shared" si="8"/>
        <v>0</v>
      </c>
      <c r="N27" s="66">
        <f t="shared" si="9"/>
        <v>0</v>
      </c>
      <c r="O27" s="66" t="e">
        <f t="shared" si="10"/>
        <v>#DIV/0!</v>
      </c>
      <c r="P27" s="66" t="e">
        <f t="shared" si="11"/>
        <v>#DIV/0!</v>
      </c>
    </row>
    <row r="28" spans="1:16" ht="31.5">
      <c r="A28" s="1">
        <f t="shared" si="12"/>
        <v>20</v>
      </c>
      <c r="B28" s="2" t="s">
        <v>227</v>
      </c>
      <c r="C28" s="1" t="s">
        <v>23</v>
      </c>
      <c r="D28" s="2">
        <v>500</v>
      </c>
      <c r="E28" s="10"/>
      <c r="F28" s="10"/>
      <c r="G28" s="10"/>
      <c r="H28" s="2"/>
      <c r="I28" s="10"/>
      <c r="J28" s="67"/>
      <c r="K28" s="74">
        <f t="shared" si="6"/>
        <v>0</v>
      </c>
      <c r="L28" s="16" t="e">
        <f t="shared" si="7"/>
        <v>#DIV/0!</v>
      </c>
      <c r="M28" s="66">
        <f t="shared" si="8"/>
        <v>0</v>
      </c>
      <c r="N28" s="66">
        <f t="shared" si="9"/>
        <v>0</v>
      </c>
      <c r="O28" s="66" t="e">
        <f t="shared" si="10"/>
        <v>#DIV/0!</v>
      </c>
      <c r="P28" s="66" t="e">
        <f t="shared" si="11"/>
        <v>#DIV/0!</v>
      </c>
    </row>
    <row r="29" spans="1:16" ht="31.5">
      <c r="A29" s="1">
        <f t="shared" si="12"/>
        <v>21</v>
      </c>
      <c r="B29" s="2" t="s">
        <v>228</v>
      </c>
      <c r="C29" s="1" t="s">
        <v>23</v>
      </c>
      <c r="D29" s="2">
        <v>50</v>
      </c>
      <c r="E29" s="10"/>
      <c r="F29" s="10"/>
      <c r="G29" s="10"/>
      <c r="H29" s="2"/>
      <c r="I29" s="10"/>
      <c r="J29" s="67"/>
      <c r="K29" s="74">
        <f t="shared" si="6"/>
        <v>0</v>
      </c>
      <c r="L29" s="16" t="e">
        <f t="shared" si="7"/>
        <v>#DIV/0!</v>
      </c>
      <c r="M29" s="66">
        <f t="shared" si="8"/>
        <v>0</v>
      </c>
      <c r="N29" s="66">
        <f t="shared" si="9"/>
        <v>0</v>
      </c>
      <c r="O29" s="66" t="e">
        <f t="shared" si="10"/>
        <v>#DIV/0!</v>
      </c>
      <c r="P29" s="66" t="e">
        <f t="shared" si="11"/>
        <v>#DIV/0!</v>
      </c>
    </row>
    <row r="30" spans="1:16" ht="47.25">
      <c r="A30" s="1">
        <f t="shared" si="12"/>
        <v>22</v>
      </c>
      <c r="B30" s="2" t="s">
        <v>229</v>
      </c>
      <c r="C30" s="1" t="s">
        <v>23</v>
      </c>
      <c r="D30" s="2">
        <v>5</v>
      </c>
      <c r="E30" s="10"/>
      <c r="F30" s="10"/>
      <c r="G30" s="10"/>
      <c r="H30" s="2"/>
      <c r="I30" s="10"/>
      <c r="J30" s="67"/>
      <c r="K30" s="74">
        <f t="shared" si="6"/>
        <v>0</v>
      </c>
      <c r="L30" s="16" t="e">
        <f t="shared" si="7"/>
        <v>#DIV/0!</v>
      </c>
      <c r="M30" s="66">
        <f t="shared" si="8"/>
        <v>0</v>
      </c>
      <c r="N30" s="66">
        <f t="shared" si="9"/>
        <v>0</v>
      </c>
      <c r="O30" s="66" t="e">
        <f t="shared" si="10"/>
        <v>#DIV/0!</v>
      </c>
      <c r="P30" s="66" t="e">
        <f t="shared" si="11"/>
        <v>#DIV/0!</v>
      </c>
    </row>
    <row r="31" spans="1:16" ht="47.25">
      <c r="A31" s="1">
        <f t="shared" si="12"/>
        <v>23</v>
      </c>
      <c r="B31" s="2" t="s">
        <v>230</v>
      </c>
      <c r="C31" s="1" t="s">
        <v>23</v>
      </c>
      <c r="D31" s="2">
        <v>5</v>
      </c>
      <c r="E31" s="10"/>
      <c r="F31" s="10"/>
      <c r="G31" s="10"/>
      <c r="H31" s="2"/>
      <c r="I31" s="10"/>
      <c r="J31" s="67"/>
      <c r="K31" s="74">
        <f t="shared" si="6"/>
        <v>0</v>
      </c>
      <c r="L31" s="16" t="e">
        <f t="shared" si="7"/>
        <v>#DIV/0!</v>
      </c>
      <c r="M31" s="66">
        <f t="shared" si="8"/>
        <v>0</v>
      </c>
      <c r="N31" s="66">
        <f t="shared" si="9"/>
        <v>0</v>
      </c>
      <c r="O31" s="66" t="e">
        <f t="shared" si="10"/>
        <v>#DIV/0!</v>
      </c>
      <c r="P31" s="66" t="e">
        <f t="shared" si="11"/>
        <v>#DIV/0!</v>
      </c>
    </row>
    <row r="32" spans="1:16" ht="47.25">
      <c r="A32" s="1">
        <f t="shared" si="12"/>
        <v>24</v>
      </c>
      <c r="B32" s="2" t="s">
        <v>231</v>
      </c>
      <c r="C32" s="1" t="s">
        <v>23</v>
      </c>
      <c r="D32" s="2">
        <v>50</v>
      </c>
      <c r="E32" s="10"/>
      <c r="F32" s="10"/>
      <c r="G32" s="10"/>
      <c r="H32" s="2"/>
      <c r="I32" s="10"/>
      <c r="J32" s="67"/>
      <c r="K32" s="74">
        <f t="shared" si="6"/>
        <v>0</v>
      </c>
      <c r="L32" s="16" t="e">
        <f t="shared" si="7"/>
        <v>#DIV/0!</v>
      </c>
      <c r="M32" s="66">
        <f t="shared" si="8"/>
        <v>0</v>
      </c>
      <c r="N32" s="66">
        <f t="shared" si="9"/>
        <v>0</v>
      </c>
      <c r="O32" s="66" t="e">
        <f t="shared" si="10"/>
        <v>#DIV/0!</v>
      </c>
      <c r="P32" s="66" t="e">
        <f t="shared" si="11"/>
        <v>#DIV/0!</v>
      </c>
    </row>
    <row r="33" spans="11:16" ht="15.75">
      <c r="K33" s="88" t="s">
        <v>289</v>
      </c>
      <c r="L33" s="89"/>
      <c r="M33" s="89"/>
      <c r="N33" s="90"/>
      <c r="O33" s="67" t="e">
        <f>SUM(O4:O13,O15:O32)</f>
        <v>#DIV/0!</v>
      </c>
      <c r="P33" s="67" t="e">
        <f t="shared" si="11"/>
        <v>#DIV/0!</v>
      </c>
    </row>
    <row r="34" ht="15.75">
      <c r="B34" s="9" t="s">
        <v>282</v>
      </c>
    </row>
  </sheetData>
  <sheetProtection/>
  <mergeCells count="5">
    <mergeCell ref="A3:I3"/>
    <mergeCell ref="A19:I19"/>
    <mergeCell ref="A14:I14"/>
    <mergeCell ref="B1:M1"/>
    <mergeCell ref="K33:N33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6.140625" style="29" customWidth="1"/>
    <col min="2" max="2" width="47.00390625" style="29" customWidth="1"/>
    <col min="3" max="3" width="6.7109375" style="29" customWidth="1"/>
    <col min="4" max="4" width="6.8515625" style="28" customWidth="1"/>
    <col min="5" max="5" width="8.28125" style="28" customWidth="1"/>
    <col min="6" max="6" width="7.28125" style="28" customWidth="1"/>
    <col min="7" max="7" width="5.7109375" style="28" customWidth="1"/>
    <col min="8" max="8" width="6.8515625" style="29" customWidth="1"/>
    <col min="9" max="9" width="5.7109375" style="28" customWidth="1"/>
    <col min="10" max="10" width="9.140625" style="29" customWidth="1"/>
    <col min="11" max="11" width="8.28125" style="29" customWidth="1"/>
    <col min="12" max="16384" width="9.140625" style="29" customWidth="1"/>
  </cols>
  <sheetData>
    <row r="1" spans="1:3" ht="15.75">
      <c r="A1" s="27" t="s">
        <v>306</v>
      </c>
      <c r="B1" s="78" t="s">
        <v>43</v>
      </c>
      <c r="C1" s="78"/>
    </row>
    <row r="2" spans="1:16" ht="195.75">
      <c r="A2" s="59" t="s">
        <v>277</v>
      </c>
      <c r="B2" s="59" t="s">
        <v>0</v>
      </c>
      <c r="C2" s="60" t="s">
        <v>1</v>
      </c>
      <c r="D2" s="61" t="s">
        <v>278</v>
      </c>
      <c r="E2" s="61" t="s">
        <v>118</v>
      </c>
      <c r="F2" s="61" t="s">
        <v>119</v>
      </c>
      <c r="G2" s="62" t="s">
        <v>120</v>
      </c>
      <c r="H2" s="62" t="s">
        <v>279</v>
      </c>
      <c r="I2" s="63" t="s">
        <v>280</v>
      </c>
      <c r="J2" s="63" t="s">
        <v>311</v>
      </c>
      <c r="K2" s="63" t="s">
        <v>312</v>
      </c>
      <c r="L2" s="64" t="s">
        <v>281</v>
      </c>
      <c r="M2" s="58" t="s">
        <v>285</v>
      </c>
      <c r="N2" s="58" t="s">
        <v>286</v>
      </c>
      <c r="O2" s="65" t="s">
        <v>287</v>
      </c>
      <c r="P2" s="65" t="s">
        <v>288</v>
      </c>
    </row>
    <row r="3" spans="1:16" ht="110.25">
      <c r="A3" s="49">
        <v>1</v>
      </c>
      <c r="B3" s="56" t="s">
        <v>232</v>
      </c>
      <c r="C3" s="23" t="s">
        <v>3</v>
      </c>
      <c r="D3" s="24">
        <v>2</v>
      </c>
      <c r="E3" s="30"/>
      <c r="F3" s="30"/>
      <c r="G3" s="30"/>
      <c r="H3" s="26"/>
      <c r="I3" s="30"/>
      <c r="J3" s="10"/>
      <c r="K3" s="74">
        <f>J3*1.2</f>
        <v>0</v>
      </c>
      <c r="L3" s="16" t="e">
        <f>D3/I3</f>
        <v>#DIV/0!</v>
      </c>
      <c r="M3" s="66">
        <f>J3*I3</f>
        <v>0</v>
      </c>
      <c r="N3" s="66">
        <f>M3*1.2</f>
        <v>0</v>
      </c>
      <c r="O3" s="66" t="e">
        <f>L3*M3</f>
        <v>#DIV/0!</v>
      </c>
      <c r="P3" s="66" t="e">
        <f>O3*1.2</f>
        <v>#DIV/0!</v>
      </c>
    </row>
    <row r="4" spans="1:16" ht="110.25">
      <c r="A4" s="49">
        <v>2</v>
      </c>
      <c r="B4" s="56" t="s">
        <v>233</v>
      </c>
      <c r="C4" s="23" t="s">
        <v>3</v>
      </c>
      <c r="D4" s="24">
        <v>2</v>
      </c>
      <c r="E4" s="30"/>
      <c r="F4" s="30"/>
      <c r="G4" s="30"/>
      <c r="H4" s="26"/>
      <c r="I4" s="30"/>
      <c r="J4" s="10"/>
      <c r="K4" s="74">
        <f aca="true" t="shared" si="0" ref="K4:K16">J4*1.2</f>
        <v>0</v>
      </c>
      <c r="L4" s="16" t="e">
        <f aca="true" t="shared" si="1" ref="L4:L16">D4/I4</f>
        <v>#DIV/0!</v>
      </c>
      <c r="M4" s="66">
        <f aca="true" t="shared" si="2" ref="M4:M16">J4*I4</f>
        <v>0</v>
      </c>
      <c r="N4" s="66">
        <f aca="true" t="shared" si="3" ref="N4:N16">M4*1.2</f>
        <v>0</v>
      </c>
      <c r="O4" s="66" t="e">
        <f aca="true" t="shared" si="4" ref="O4:O16">L4*M4</f>
        <v>#DIV/0!</v>
      </c>
      <c r="P4" s="66" t="e">
        <f aca="true" t="shared" si="5" ref="P4:P17">O4*1.2</f>
        <v>#DIV/0!</v>
      </c>
    </row>
    <row r="5" spans="1:16" ht="110.25">
      <c r="A5" s="49">
        <v>3</v>
      </c>
      <c r="B5" s="56" t="s">
        <v>234</v>
      </c>
      <c r="C5" s="23" t="s">
        <v>3</v>
      </c>
      <c r="D5" s="24">
        <v>10</v>
      </c>
      <c r="E5" s="30"/>
      <c r="F5" s="30"/>
      <c r="G5" s="30"/>
      <c r="H5" s="26"/>
      <c r="I5" s="30"/>
      <c r="J5" s="10"/>
      <c r="K5" s="74">
        <f t="shared" si="0"/>
        <v>0</v>
      </c>
      <c r="L5" s="16" t="e">
        <f t="shared" si="1"/>
        <v>#DIV/0!</v>
      </c>
      <c r="M5" s="66">
        <f t="shared" si="2"/>
        <v>0</v>
      </c>
      <c r="N5" s="66">
        <f t="shared" si="3"/>
        <v>0</v>
      </c>
      <c r="O5" s="66" t="e">
        <f t="shared" si="4"/>
        <v>#DIV/0!</v>
      </c>
      <c r="P5" s="66" t="e">
        <f t="shared" si="5"/>
        <v>#DIV/0!</v>
      </c>
    </row>
    <row r="6" spans="1:16" s="32" customFormat="1" ht="110.25">
      <c r="A6" s="49">
        <v>4</v>
      </c>
      <c r="B6" s="56" t="s">
        <v>235</v>
      </c>
      <c r="C6" s="23" t="s">
        <v>3</v>
      </c>
      <c r="D6" s="24">
        <v>15</v>
      </c>
      <c r="E6" s="51"/>
      <c r="F6" s="51"/>
      <c r="G6" s="51"/>
      <c r="H6" s="50"/>
      <c r="I6" s="51"/>
      <c r="J6" s="10"/>
      <c r="K6" s="74">
        <f t="shared" si="0"/>
        <v>0</v>
      </c>
      <c r="L6" s="16" t="e">
        <f t="shared" si="1"/>
        <v>#DIV/0!</v>
      </c>
      <c r="M6" s="66">
        <f t="shared" si="2"/>
        <v>0</v>
      </c>
      <c r="N6" s="66">
        <f t="shared" si="3"/>
        <v>0</v>
      </c>
      <c r="O6" s="66" t="e">
        <f t="shared" si="4"/>
        <v>#DIV/0!</v>
      </c>
      <c r="P6" s="66" t="e">
        <f t="shared" si="5"/>
        <v>#DIV/0!</v>
      </c>
    </row>
    <row r="7" spans="1:16" s="32" customFormat="1" ht="157.5">
      <c r="A7" s="49">
        <v>5</v>
      </c>
      <c r="B7" s="56" t="s">
        <v>236</v>
      </c>
      <c r="C7" s="23" t="s">
        <v>3</v>
      </c>
      <c r="D7" s="24">
        <v>30</v>
      </c>
      <c r="E7" s="51"/>
      <c r="F7" s="51"/>
      <c r="G7" s="51"/>
      <c r="H7" s="50"/>
      <c r="I7" s="51"/>
      <c r="J7" s="10"/>
      <c r="K7" s="74">
        <f t="shared" si="0"/>
        <v>0</v>
      </c>
      <c r="L7" s="16" t="e">
        <f t="shared" si="1"/>
        <v>#DIV/0!</v>
      </c>
      <c r="M7" s="66">
        <f t="shared" si="2"/>
        <v>0</v>
      </c>
      <c r="N7" s="66">
        <f t="shared" si="3"/>
        <v>0</v>
      </c>
      <c r="O7" s="66" t="e">
        <f t="shared" si="4"/>
        <v>#DIV/0!</v>
      </c>
      <c r="P7" s="66" t="e">
        <f t="shared" si="5"/>
        <v>#DIV/0!</v>
      </c>
    </row>
    <row r="8" spans="1:16" s="32" customFormat="1" ht="173.25">
      <c r="A8" s="49">
        <v>6</v>
      </c>
      <c r="B8" s="57" t="s">
        <v>237</v>
      </c>
      <c r="C8" s="23" t="s">
        <v>3</v>
      </c>
      <c r="D8" s="24">
        <v>30</v>
      </c>
      <c r="E8" s="51"/>
      <c r="F8" s="51"/>
      <c r="G8" s="51"/>
      <c r="H8" s="50"/>
      <c r="I8" s="51"/>
      <c r="J8" s="10"/>
      <c r="K8" s="74">
        <f t="shared" si="0"/>
        <v>0</v>
      </c>
      <c r="L8" s="16" t="e">
        <f t="shared" si="1"/>
        <v>#DIV/0!</v>
      </c>
      <c r="M8" s="66">
        <f t="shared" si="2"/>
        <v>0</v>
      </c>
      <c r="N8" s="66">
        <f t="shared" si="3"/>
        <v>0</v>
      </c>
      <c r="O8" s="66" t="e">
        <f t="shared" si="4"/>
        <v>#DIV/0!</v>
      </c>
      <c r="P8" s="66" t="e">
        <f t="shared" si="5"/>
        <v>#DIV/0!</v>
      </c>
    </row>
    <row r="9" spans="1:16" s="32" customFormat="1" ht="110.25">
      <c r="A9" s="49">
        <v>7</v>
      </c>
      <c r="B9" s="57" t="s">
        <v>238</v>
      </c>
      <c r="C9" s="23" t="s">
        <v>3</v>
      </c>
      <c r="D9" s="24">
        <v>30</v>
      </c>
      <c r="E9" s="51"/>
      <c r="F9" s="51"/>
      <c r="G9" s="51"/>
      <c r="H9" s="50"/>
      <c r="I9" s="51"/>
      <c r="J9" s="10"/>
      <c r="K9" s="74">
        <f t="shared" si="0"/>
        <v>0</v>
      </c>
      <c r="L9" s="16" t="e">
        <f t="shared" si="1"/>
        <v>#DIV/0!</v>
      </c>
      <c r="M9" s="66">
        <f t="shared" si="2"/>
        <v>0</v>
      </c>
      <c r="N9" s="66">
        <f t="shared" si="3"/>
        <v>0</v>
      </c>
      <c r="O9" s="66" t="e">
        <f t="shared" si="4"/>
        <v>#DIV/0!</v>
      </c>
      <c r="P9" s="66" t="e">
        <f t="shared" si="5"/>
        <v>#DIV/0!</v>
      </c>
    </row>
    <row r="10" spans="1:16" s="32" customFormat="1" ht="126">
      <c r="A10" s="49">
        <v>8</v>
      </c>
      <c r="B10" s="57" t="s">
        <v>239</v>
      </c>
      <c r="C10" s="23" t="s">
        <v>3</v>
      </c>
      <c r="D10" s="24">
        <v>3</v>
      </c>
      <c r="E10" s="51"/>
      <c r="F10" s="51"/>
      <c r="G10" s="51"/>
      <c r="H10" s="50"/>
      <c r="I10" s="51"/>
      <c r="J10" s="10"/>
      <c r="K10" s="74">
        <f t="shared" si="0"/>
        <v>0</v>
      </c>
      <c r="L10" s="16" t="e">
        <f t="shared" si="1"/>
        <v>#DIV/0!</v>
      </c>
      <c r="M10" s="66">
        <f t="shared" si="2"/>
        <v>0</v>
      </c>
      <c r="N10" s="66">
        <f t="shared" si="3"/>
        <v>0</v>
      </c>
      <c r="O10" s="66" t="e">
        <f t="shared" si="4"/>
        <v>#DIV/0!</v>
      </c>
      <c r="P10" s="66" t="e">
        <f t="shared" si="5"/>
        <v>#DIV/0!</v>
      </c>
    </row>
    <row r="11" spans="1:16" s="32" customFormat="1" ht="126">
      <c r="A11" s="49">
        <v>9</v>
      </c>
      <c r="B11" s="57" t="s">
        <v>240</v>
      </c>
      <c r="C11" s="23" t="s">
        <v>3</v>
      </c>
      <c r="D11" s="24">
        <v>7</v>
      </c>
      <c r="E11" s="51"/>
      <c r="F11" s="51"/>
      <c r="G11" s="51"/>
      <c r="H11" s="50"/>
      <c r="I11" s="51"/>
      <c r="J11" s="10"/>
      <c r="K11" s="74">
        <f t="shared" si="0"/>
        <v>0</v>
      </c>
      <c r="L11" s="16" t="e">
        <f t="shared" si="1"/>
        <v>#DIV/0!</v>
      </c>
      <c r="M11" s="66">
        <f t="shared" si="2"/>
        <v>0</v>
      </c>
      <c r="N11" s="66">
        <f t="shared" si="3"/>
        <v>0</v>
      </c>
      <c r="O11" s="66" t="e">
        <f t="shared" si="4"/>
        <v>#DIV/0!</v>
      </c>
      <c r="P11" s="66" t="e">
        <f t="shared" si="5"/>
        <v>#DIV/0!</v>
      </c>
    </row>
    <row r="12" spans="1:16" s="32" customFormat="1" ht="126">
      <c r="A12" s="49">
        <v>10</v>
      </c>
      <c r="B12" s="57" t="s">
        <v>241</v>
      </c>
      <c r="C12" s="23" t="s">
        <v>3</v>
      </c>
      <c r="D12" s="24">
        <v>20</v>
      </c>
      <c r="E12" s="51"/>
      <c r="F12" s="51"/>
      <c r="G12" s="51"/>
      <c r="H12" s="50"/>
      <c r="I12" s="51"/>
      <c r="J12" s="10"/>
      <c r="K12" s="74">
        <f t="shared" si="0"/>
        <v>0</v>
      </c>
      <c r="L12" s="16" t="e">
        <f t="shared" si="1"/>
        <v>#DIV/0!</v>
      </c>
      <c r="M12" s="66">
        <f t="shared" si="2"/>
        <v>0</v>
      </c>
      <c r="N12" s="66">
        <f t="shared" si="3"/>
        <v>0</v>
      </c>
      <c r="O12" s="66" t="e">
        <f t="shared" si="4"/>
        <v>#DIV/0!</v>
      </c>
      <c r="P12" s="66" t="e">
        <f t="shared" si="5"/>
        <v>#DIV/0!</v>
      </c>
    </row>
    <row r="13" spans="1:16" s="32" customFormat="1" ht="47.25">
      <c r="A13" s="49">
        <v>11</v>
      </c>
      <c r="B13" s="2" t="s">
        <v>139</v>
      </c>
      <c r="C13" s="23" t="s">
        <v>3</v>
      </c>
      <c r="D13" s="50">
        <v>50</v>
      </c>
      <c r="E13" s="51"/>
      <c r="F13" s="51"/>
      <c r="G13" s="51"/>
      <c r="H13" s="50"/>
      <c r="I13" s="51"/>
      <c r="J13" s="10"/>
      <c r="K13" s="74">
        <f t="shared" si="0"/>
        <v>0</v>
      </c>
      <c r="L13" s="16" t="e">
        <f t="shared" si="1"/>
        <v>#DIV/0!</v>
      </c>
      <c r="M13" s="66">
        <f t="shared" si="2"/>
        <v>0</v>
      </c>
      <c r="N13" s="66">
        <f t="shared" si="3"/>
        <v>0</v>
      </c>
      <c r="O13" s="66" t="e">
        <f t="shared" si="4"/>
        <v>#DIV/0!</v>
      </c>
      <c r="P13" s="66" t="e">
        <f t="shared" si="5"/>
        <v>#DIV/0!</v>
      </c>
    </row>
    <row r="14" spans="1:16" s="32" customFormat="1" ht="133.5" customHeight="1">
      <c r="A14" s="49">
        <v>12</v>
      </c>
      <c r="B14" s="56" t="s">
        <v>242</v>
      </c>
      <c r="C14" s="23" t="s">
        <v>3</v>
      </c>
      <c r="D14" s="24">
        <v>75</v>
      </c>
      <c r="E14" s="51"/>
      <c r="F14" s="51"/>
      <c r="G14" s="51"/>
      <c r="H14" s="50"/>
      <c r="I14" s="51"/>
      <c r="J14" s="10"/>
      <c r="K14" s="74">
        <f t="shared" si="0"/>
        <v>0</v>
      </c>
      <c r="L14" s="16" t="e">
        <f t="shared" si="1"/>
        <v>#DIV/0!</v>
      </c>
      <c r="M14" s="66">
        <f t="shared" si="2"/>
        <v>0</v>
      </c>
      <c r="N14" s="66">
        <f t="shared" si="3"/>
        <v>0</v>
      </c>
      <c r="O14" s="66" t="e">
        <f t="shared" si="4"/>
        <v>#DIV/0!</v>
      </c>
      <c r="P14" s="66" t="e">
        <f t="shared" si="5"/>
        <v>#DIV/0!</v>
      </c>
    </row>
    <row r="15" spans="1:16" s="32" customFormat="1" ht="84" customHeight="1">
      <c r="A15" s="49">
        <v>13</v>
      </c>
      <c r="B15" s="56" t="s">
        <v>243</v>
      </c>
      <c r="C15" s="23" t="s">
        <v>3</v>
      </c>
      <c r="D15" s="24">
        <v>50</v>
      </c>
      <c r="E15" s="51"/>
      <c r="F15" s="51"/>
      <c r="G15" s="51"/>
      <c r="H15" s="50"/>
      <c r="I15" s="51"/>
      <c r="J15" s="10"/>
      <c r="K15" s="74">
        <f t="shared" si="0"/>
        <v>0</v>
      </c>
      <c r="L15" s="16" t="e">
        <f t="shared" si="1"/>
        <v>#DIV/0!</v>
      </c>
      <c r="M15" s="66">
        <f t="shared" si="2"/>
        <v>0</v>
      </c>
      <c r="N15" s="66">
        <f t="shared" si="3"/>
        <v>0</v>
      </c>
      <c r="O15" s="66" t="e">
        <f t="shared" si="4"/>
        <v>#DIV/0!</v>
      </c>
      <c r="P15" s="66" t="e">
        <f t="shared" si="5"/>
        <v>#DIV/0!</v>
      </c>
    </row>
    <row r="16" spans="1:16" s="32" customFormat="1" ht="97.5" customHeight="1">
      <c r="A16" s="49">
        <v>14</v>
      </c>
      <c r="B16" s="57" t="s">
        <v>244</v>
      </c>
      <c r="C16" s="23" t="s">
        <v>3</v>
      </c>
      <c r="D16" s="24">
        <v>50</v>
      </c>
      <c r="E16" s="51"/>
      <c r="F16" s="51"/>
      <c r="G16" s="51"/>
      <c r="H16" s="50"/>
      <c r="I16" s="51"/>
      <c r="J16" s="10"/>
      <c r="K16" s="74">
        <f t="shared" si="0"/>
        <v>0</v>
      </c>
      <c r="L16" s="16" t="e">
        <f t="shared" si="1"/>
        <v>#DIV/0!</v>
      </c>
      <c r="M16" s="66">
        <f t="shared" si="2"/>
        <v>0</v>
      </c>
      <c r="N16" s="66">
        <f t="shared" si="3"/>
        <v>0</v>
      </c>
      <c r="O16" s="66" t="e">
        <f t="shared" si="4"/>
        <v>#DIV/0!</v>
      </c>
      <c r="P16" s="66" t="e">
        <f t="shared" si="5"/>
        <v>#DIV/0!</v>
      </c>
    </row>
    <row r="17" spans="1:16" s="32" customFormat="1" ht="15.75">
      <c r="A17" s="9"/>
      <c r="B17" s="9"/>
      <c r="C17" s="9"/>
      <c r="D17" s="8"/>
      <c r="E17" s="8"/>
      <c r="F17" s="8"/>
      <c r="G17" s="8"/>
      <c r="H17" s="9"/>
      <c r="I17" s="8"/>
      <c r="J17" s="9"/>
      <c r="K17" s="9"/>
      <c r="L17" s="88" t="s">
        <v>289</v>
      </c>
      <c r="M17" s="89"/>
      <c r="N17" s="90"/>
      <c r="O17" s="68" t="e">
        <f>SUM(O3:O16)</f>
        <v>#DIV/0!</v>
      </c>
      <c r="P17" s="68" t="e">
        <f t="shared" si="5"/>
        <v>#DIV/0!</v>
      </c>
    </row>
    <row r="18" ht="15.75">
      <c r="B18" s="29" t="s">
        <v>282</v>
      </c>
    </row>
  </sheetData>
  <sheetProtection/>
  <mergeCells count="2">
    <mergeCell ref="B1:C1"/>
    <mergeCell ref="L17:N17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28125" style="29" customWidth="1"/>
    <col min="2" max="2" width="45.8515625" style="29" customWidth="1"/>
    <col min="3" max="3" width="5.00390625" style="29" customWidth="1"/>
    <col min="4" max="4" width="5.421875" style="28" customWidth="1"/>
    <col min="5" max="5" width="5.8515625" style="28" customWidth="1"/>
    <col min="6" max="6" width="4.8515625" style="28" customWidth="1"/>
    <col min="7" max="7" width="6.140625" style="28" customWidth="1"/>
    <col min="8" max="8" width="4.57421875" style="29" customWidth="1"/>
    <col min="9" max="9" width="5.8515625" style="28" customWidth="1"/>
    <col min="10" max="10" width="7.421875" style="29" customWidth="1"/>
    <col min="11" max="11" width="7.28125" style="29" customWidth="1"/>
    <col min="12" max="12" width="8.7109375" style="29" customWidth="1"/>
    <col min="13" max="13" width="7.7109375" style="29" customWidth="1"/>
    <col min="14" max="14" width="8.421875" style="29" customWidth="1"/>
    <col min="15" max="16384" width="9.140625" style="29" customWidth="1"/>
  </cols>
  <sheetData>
    <row r="1" spans="1:3" ht="44.25" customHeight="1">
      <c r="A1" s="27" t="s">
        <v>140</v>
      </c>
      <c r="B1" s="78" t="s">
        <v>245</v>
      </c>
      <c r="C1" s="78"/>
    </row>
    <row r="2" spans="1:16" ht="195.75">
      <c r="A2" s="59" t="s">
        <v>277</v>
      </c>
      <c r="B2" s="59" t="s">
        <v>0</v>
      </c>
      <c r="C2" s="60" t="s">
        <v>1</v>
      </c>
      <c r="D2" s="61" t="s">
        <v>278</v>
      </c>
      <c r="E2" s="61" t="s">
        <v>118</v>
      </c>
      <c r="F2" s="61" t="s">
        <v>119</v>
      </c>
      <c r="G2" s="62" t="s">
        <v>120</v>
      </c>
      <c r="H2" s="62" t="s">
        <v>279</v>
      </c>
      <c r="I2" s="63" t="s">
        <v>280</v>
      </c>
      <c r="J2" s="63" t="s">
        <v>311</v>
      </c>
      <c r="K2" s="63" t="s">
        <v>312</v>
      </c>
      <c r="L2" s="64" t="s">
        <v>281</v>
      </c>
      <c r="M2" s="58" t="s">
        <v>285</v>
      </c>
      <c r="N2" s="58" t="s">
        <v>286</v>
      </c>
      <c r="O2" s="65" t="s">
        <v>287</v>
      </c>
      <c r="P2" s="65" t="s">
        <v>288</v>
      </c>
    </row>
    <row r="3" spans="1:16" ht="63">
      <c r="A3" s="49">
        <v>1</v>
      </c>
      <c r="B3" s="56" t="s">
        <v>246</v>
      </c>
      <c r="C3" s="23" t="s">
        <v>3</v>
      </c>
      <c r="D3" s="24">
        <v>200</v>
      </c>
      <c r="E3" s="30"/>
      <c r="F3" s="30"/>
      <c r="G3" s="30"/>
      <c r="H3" s="26"/>
      <c r="I3" s="30"/>
      <c r="J3" s="10"/>
      <c r="K3" s="74">
        <f>J3*1.2</f>
        <v>0</v>
      </c>
      <c r="L3" s="16" t="e">
        <f>D3/I3</f>
        <v>#DIV/0!</v>
      </c>
      <c r="M3" s="66">
        <f>J3*I3</f>
        <v>0</v>
      </c>
      <c r="N3" s="66">
        <f>M3*1.2</f>
        <v>0</v>
      </c>
      <c r="O3" s="66" t="e">
        <f>L3*M3</f>
        <v>#DIV/0!</v>
      </c>
      <c r="P3" s="66" t="e">
        <f>O3*1.2</f>
        <v>#DIV/0!</v>
      </c>
    </row>
    <row r="4" spans="1:16" ht="189">
      <c r="A4" s="49">
        <v>2</v>
      </c>
      <c r="B4" s="56" t="s">
        <v>247</v>
      </c>
      <c r="C4" s="23" t="s">
        <v>3</v>
      </c>
      <c r="D4" s="24">
        <v>4000</v>
      </c>
      <c r="E4" s="30"/>
      <c r="F4" s="30"/>
      <c r="G4" s="30"/>
      <c r="H4" s="26"/>
      <c r="I4" s="30"/>
      <c r="J4" s="10"/>
      <c r="K4" s="74">
        <f aca="true" t="shared" si="0" ref="K4:K11">J4*1.2</f>
        <v>0</v>
      </c>
      <c r="L4" s="16" t="e">
        <f aca="true" t="shared" si="1" ref="L4:L11">D4/I4</f>
        <v>#DIV/0!</v>
      </c>
      <c r="M4" s="66">
        <f aca="true" t="shared" si="2" ref="M4:M11">J4*I4</f>
        <v>0</v>
      </c>
      <c r="N4" s="66">
        <f aca="true" t="shared" si="3" ref="N4:N11">M4*1.2</f>
        <v>0</v>
      </c>
      <c r="O4" s="66" t="e">
        <f aca="true" t="shared" si="4" ref="O4:O11">L4*M4</f>
        <v>#DIV/0!</v>
      </c>
      <c r="P4" s="66" t="e">
        <f aca="true" t="shared" si="5" ref="P4:P12">O4*1.2</f>
        <v>#DIV/0!</v>
      </c>
    </row>
    <row r="5" spans="1:16" ht="47.25">
      <c r="A5" s="49">
        <v>3</v>
      </c>
      <c r="B5" s="57" t="s">
        <v>248</v>
      </c>
      <c r="C5" s="23" t="s">
        <v>3</v>
      </c>
      <c r="D5" s="24">
        <v>50</v>
      </c>
      <c r="E5" s="30"/>
      <c r="F5" s="30"/>
      <c r="G5" s="30"/>
      <c r="H5" s="26"/>
      <c r="I5" s="30"/>
      <c r="J5" s="10"/>
      <c r="K5" s="74">
        <f t="shared" si="0"/>
        <v>0</v>
      </c>
      <c r="L5" s="16" t="e">
        <f t="shared" si="1"/>
        <v>#DIV/0!</v>
      </c>
      <c r="M5" s="66">
        <f t="shared" si="2"/>
        <v>0</v>
      </c>
      <c r="N5" s="66">
        <f t="shared" si="3"/>
        <v>0</v>
      </c>
      <c r="O5" s="66" t="e">
        <f t="shared" si="4"/>
        <v>#DIV/0!</v>
      </c>
      <c r="P5" s="66" t="e">
        <f t="shared" si="5"/>
        <v>#DIV/0!</v>
      </c>
    </row>
    <row r="6" spans="1:16" s="32" customFormat="1" ht="47.25">
      <c r="A6" s="49">
        <v>4</v>
      </c>
      <c r="B6" s="57" t="s">
        <v>249</v>
      </c>
      <c r="C6" s="23" t="s">
        <v>3</v>
      </c>
      <c r="D6" s="24">
        <v>50</v>
      </c>
      <c r="E6" s="51"/>
      <c r="F6" s="51"/>
      <c r="G6" s="51"/>
      <c r="H6" s="50"/>
      <c r="I6" s="51"/>
      <c r="J6" s="10"/>
      <c r="K6" s="74">
        <f t="shared" si="0"/>
        <v>0</v>
      </c>
      <c r="L6" s="16" t="e">
        <f t="shared" si="1"/>
        <v>#DIV/0!</v>
      </c>
      <c r="M6" s="66">
        <f t="shared" si="2"/>
        <v>0</v>
      </c>
      <c r="N6" s="66">
        <f t="shared" si="3"/>
        <v>0</v>
      </c>
      <c r="O6" s="66" t="e">
        <f t="shared" si="4"/>
        <v>#DIV/0!</v>
      </c>
      <c r="P6" s="66" t="e">
        <f t="shared" si="5"/>
        <v>#DIV/0!</v>
      </c>
    </row>
    <row r="7" spans="1:16" s="32" customFormat="1" ht="31.5">
      <c r="A7" s="49">
        <v>5</v>
      </c>
      <c r="B7" s="57" t="s">
        <v>250</v>
      </c>
      <c r="C7" s="23" t="s">
        <v>3</v>
      </c>
      <c r="D7" s="24">
        <v>5</v>
      </c>
      <c r="E7" s="51"/>
      <c r="F7" s="51"/>
      <c r="G7" s="51"/>
      <c r="H7" s="50"/>
      <c r="I7" s="51"/>
      <c r="J7" s="10"/>
      <c r="K7" s="74">
        <f t="shared" si="0"/>
        <v>0</v>
      </c>
      <c r="L7" s="16" t="e">
        <f t="shared" si="1"/>
        <v>#DIV/0!</v>
      </c>
      <c r="M7" s="66">
        <f t="shared" si="2"/>
        <v>0</v>
      </c>
      <c r="N7" s="66">
        <f t="shared" si="3"/>
        <v>0</v>
      </c>
      <c r="O7" s="66" t="e">
        <f t="shared" si="4"/>
        <v>#DIV/0!</v>
      </c>
      <c r="P7" s="66" t="e">
        <f t="shared" si="5"/>
        <v>#DIV/0!</v>
      </c>
    </row>
    <row r="8" spans="1:16" s="32" customFormat="1" ht="15.75">
      <c r="A8" s="49">
        <v>6</v>
      </c>
      <c r="B8" s="2" t="s">
        <v>251</v>
      </c>
      <c r="C8" s="23" t="s">
        <v>3</v>
      </c>
      <c r="D8" s="50">
        <v>5</v>
      </c>
      <c r="E8" s="51"/>
      <c r="F8" s="51"/>
      <c r="G8" s="51"/>
      <c r="H8" s="50"/>
      <c r="I8" s="51"/>
      <c r="J8" s="10"/>
      <c r="K8" s="74">
        <f t="shared" si="0"/>
        <v>0</v>
      </c>
      <c r="L8" s="16" t="e">
        <f t="shared" si="1"/>
        <v>#DIV/0!</v>
      </c>
      <c r="M8" s="66">
        <f t="shared" si="2"/>
        <v>0</v>
      </c>
      <c r="N8" s="66">
        <f t="shared" si="3"/>
        <v>0</v>
      </c>
      <c r="O8" s="66" t="e">
        <f t="shared" si="4"/>
        <v>#DIV/0!</v>
      </c>
      <c r="P8" s="66" t="e">
        <f t="shared" si="5"/>
        <v>#DIV/0!</v>
      </c>
    </row>
    <row r="9" spans="1:16" s="32" customFormat="1" ht="15.75">
      <c r="A9" s="49">
        <v>7</v>
      </c>
      <c r="B9" s="2" t="s">
        <v>252</v>
      </c>
      <c r="C9" s="23" t="s">
        <v>3</v>
      </c>
      <c r="D9" s="50">
        <v>200</v>
      </c>
      <c r="E9" s="51"/>
      <c r="F9" s="51"/>
      <c r="G9" s="51"/>
      <c r="H9" s="50"/>
      <c r="I9" s="51"/>
      <c r="J9" s="10"/>
      <c r="K9" s="74">
        <f t="shared" si="0"/>
        <v>0</v>
      </c>
      <c r="L9" s="16" t="e">
        <f t="shared" si="1"/>
        <v>#DIV/0!</v>
      </c>
      <c r="M9" s="66">
        <f t="shared" si="2"/>
        <v>0</v>
      </c>
      <c r="N9" s="66">
        <f t="shared" si="3"/>
        <v>0</v>
      </c>
      <c r="O9" s="66" t="e">
        <f t="shared" si="4"/>
        <v>#DIV/0!</v>
      </c>
      <c r="P9" s="66" t="e">
        <f t="shared" si="5"/>
        <v>#DIV/0!</v>
      </c>
    </row>
    <row r="10" spans="1:16" s="32" customFormat="1" ht="31.5">
      <c r="A10" s="49">
        <v>8</v>
      </c>
      <c r="B10" s="2" t="s">
        <v>253</v>
      </c>
      <c r="C10" s="23" t="s">
        <v>3</v>
      </c>
      <c r="D10" s="50">
        <v>500</v>
      </c>
      <c r="E10" s="51"/>
      <c r="F10" s="51"/>
      <c r="G10" s="51"/>
      <c r="H10" s="50"/>
      <c r="I10" s="51"/>
      <c r="J10" s="10"/>
      <c r="K10" s="74">
        <f t="shared" si="0"/>
        <v>0</v>
      </c>
      <c r="L10" s="16" t="e">
        <f t="shared" si="1"/>
        <v>#DIV/0!</v>
      </c>
      <c r="M10" s="66">
        <f t="shared" si="2"/>
        <v>0</v>
      </c>
      <c r="N10" s="66">
        <f t="shared" si="3"/>
        <v>0</v>
      </c>
      <c r="O10" s="66" t="e">
        <f t="shared" si="4"/>
        <v>#DIV/0!</v>
      </c>
      <c r="P10" s="66" t="e">
        <f t="shared" si="5"/>
        <v>#DIV/0!</v>
      </c>
    </row>
    <row r="11" spans="1:16" s="32" customFormat="1" ht="47.25">
      <c r="A11" s="49">
        <v>9</v>
      </c>
      <c r="B11" s="2" t="s">
        <v>254</v>
      </c>
      <c r="C11" s="23" t="s">
        <v>3</v>
      </c>
      <c r="D11" s="50">
        <v>50</v>
      </c>
      <c r="E11" s="51"/>
      <c r="F11" s="51"/>
      <c r="G11" s="51"/>
      <c r="H11" s="50"/>
      <c r="I11" s="51"/>
      <c r="J11" s="10"/>
      <c r="K11" s="74">
        <f t="shared" si="0"/>
        <v>0</v>
      </c>
      <c r="L11" s="16" t="e">
        <f t="shared" si="1"/>
        <v>#DIV/0!</v>
      </c>
      <c r="M11" s="66">
        <f t="shared" si="2"/>
        <v>0</v>
      </c>
      <c r="N11" s="66">
        <f t="shared" si="3"/>
        <v>0</v>
      </c>
      <c r="O11" s="66" t="e">
        <f t="shared" si="4"/>
        <v>#DIV/0!</v>
      </c>
      <c r="P11" s="66" t="e">
        <f t="shared" si="5"/>
        <v>#DIV/0!</v>
      </c>
    </row>
    <row r="12" spans="1:16" s="32" customFormat="1" ht="15.75">
      <c r="A12" s="9"/>
      <c r="B12" s="9"/>
      <c r="C12" s="9"/>
      <c r="D12" s="8"/>
      <c r="E12" s="8"/>
      <c r="F12" s="8"/>
      <c r="G12" s="8"/>
      <c r="H12" s="9"/>
      <c r="I12" s="8"/>
      <c r="J12" s="9"/>
      <c r="K12" s="9"/>
      <c r="L12" s="88" t="s">
        <v>289</v>
      </c>
      <c r="M12" s="89"/>
      <c r="N12" s="90"/>
      <c r="O12" s="68" t="e">
        <f>SUM(O3:O11)</f>
        <v>#DIV/0!</v>
      </c>
      <c r="P12" s="68" t="e">
        <f t="shared" si="5"/>
        <v>#DIV/0!</v>
      </c>
    </row>
    <row r="13" spans="1:9" s="32" customFormat="1" ht="15.75">
      <c r="A13" s="47"/>
      <c r="B13" s="32" t="s">
        <v>282</v>
      </c>
      <c r="C13" s="47"/>
      <c r="D13" s="31"/>
      <c r="E13" s="31"/>
      <c r="F13" s="31"/>
      <c r="G13" s="31"/>
      <c r="I13" s="31"/>
    </row>
    <row r="14" spans="1:9" s="32" customFormat="1" ht="15.75">
      <c r="A14" s="47"/>
      <c r="C14" s="47"/>
      <c r="D14" s="31"/>
      <c r="E14" s="31"/>
      <c r="F14" s="31"/>
      <c r="G14" s="31"/>
      <c r="I14" s="31"/>
    </row>
    <row r="15" spans="1:9" s="32" customFormat="1" ht="15.75">
      <c r="A15" s="47"/>
      <c r="C15" s="47"/>
      <c r="D15" s="31"/>
      <c r="E15" s="31"/>
      <c r="F15" s="31"/>
      <c r="G15" s="31"/>
      <c r="I15" s="31"/>
    </row>
    <row r="16" spans="3:9" s="32" customFormat="1" ht="15.75">
      <c r="C16" s="47"/>
      <c r="D16" s="31"/>
      <c r="E16" s="31"/>
      <c r="F16" s="31"/>
      <c r="G16" s="31"/>
      <c r="I16" s="31"/>
    </row>
    <row r="17" spans="1:9" s="32" customFormat="1" ht="15.75">
      <c r="A17" s="47"/>
      <c r="C17" s="47"/>
      <c r="D17" s="31"/>
      <c r="E17" s="31"/>
      <c r="F17" s="31"/>
      <c r="G17" s="31"/>
      <c r="I17" s="31"/>
    </row>
  </sheetData>
  <sheetProtection/>
  <mergeCells count="2">
    <mergeCell ref="B1:C1"/>
    <mergeCell ref="L12:N12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2">
      <selection activeCell="I3" sqref="I3:J4"/>
    </sheetView>
  </sheetViews>
  <sheetFormatPr defaultColWidth="9.140625" defaultRowHeight="12.75"/>
  <cols>
    <col min="1" max="1" width="6.8515625" style="29" customWidth="1"/>
    <col min="2" max="2" width="38.57421875" style="29" customWidth="1"/>
    <col min="3" max="3" width="4.421875" style="29" customWidth="1"/>
    <col min="4" max="4" width="4.57421875" style="28" customWidth="1"/>
    <col min="5" max="5" width="7.421875" style="28" customWidth="1"/>
    <col min="6" max="7" width="6.28125" style="28" customWidth="1"/>
    <col min="8" max="8" width="5.140625" style="29" customWidth="1"/>
    <col min="9" max="9" width="4.28125" style="28" customWidth="1"/>
    <col min="10" max="10" width="7.00390625" style="29" customWidth="1"/>
    <col min="11" max="16384" width="9.140625" style="29" customWidth="1"/>
  </cols>
  <sheetData>
    <row r="1" spans="1:3" ht="39" customHeight="1">
      <c r="A1" s="27" t="s">
        <v>141</v>
      </c>
      <c r="B1" s="78" t="s">
        <v>255</v>
      </c>
      <c r="C1" s="78"/>
    </row>
    <row r="2" spans="1:16" ht="216.75" customHeight="1">
      <c r="A2" s="59" t="s">
        <v>277</v>
      </c>
      <c r="B2" s="59" t="s">
        <v>0</v>
      </c>
      <c r="C2" s="60" t="s">
        <v>1</v>
      </c>
      <c r="D2" s="61" t="s">
        <v>278</v>
      </c>
      <c r="E2" s="61" t="s">
        <v>118</v>
      </c>
      <c r="F2" s="61" t="s">
        <v>119</v>
      </c>
      <c r="G2" s="62" t="s">
        <v>120</v>
      </c>
      <c r="H2" s="62" t="s">
        <v>279</v>
      </c>
      <c r="I2" s="63" t="s">
        <v>280</v>
      </c>
      <c r="J2" s="63" t="s">
        <v>311</v>
      </c>
      <c r="K2" s="63" t="s">
        <v>312</v>
      </c>
      <c r="L2" s="64" t="s">
        <v>281</v>
      </c>
      <c r="M2" s="58" t="s">
        <v>285</v>
      </c>
      <c r="N2" s="58" t="s">
        <v>286</v>
      </c>
      <c r="O2" s="65" t="s">
        <v>287</v>
      </c>
      <c r="P2" s="65" t="s">
        <v>288</v>
      </c>
    </row>
    <row r="3" spans="1:16" ht="173.25">
      <c r="A3" s="49">
        <v>1</v>
      </c>
      <c r="B3" s="56" t="s">
        <v>284</v>
      </c>
      <c r="C3" s="23" t="s">
        <v>3</v>
      </c>
      <c r="D3" s="50">
        <v>45</v>
      </c>
      <c r="E3" s="30"/>
      <c r="F3" s="30"/>
      <c r="G3" s="30"/>
      <c r="H3" s="26"/>
      <c r="I3" s="30"/>
      <c r="J3" s="10"/>
      <c r="K3" s="74">
        <f>J3*1.2</f>
        <v>0</v>
      </c>
      <c r="L3" s="16" t="e">
        <f>D3/I3</f>
        <v>#DIV/0!</v>
      </c>
      <c r="M3" s="66">
        <f>J3*I3</f>
        <v>0</v>
      </c>
      <c r="N3" s="66">
        <f>M3*1.2</f>
        <v>0</v>
      </c>
      <c r="O3" s="66" t="e">
        <f>L3*M3</f>
        <v>#DIV/0!</v>
      </c>
      <c r="P3" s="66" t="e">
        <f>O3*1.2</f>
        <v>#DIV/0!</v>
      </c>
    </row>
    <row r="4" spans="1:16" ht="173.25">
      <c r="A4" s="49">
        <v>2</v>
      </c>
      <c r="B4" s="56" t="s">
        <v>283</v>
      </c>
      <c r="C4" s="23" t="s">
        <v>3</v>
      </c>
      <c r="D4" s="50">
        <v>5</v>
      </c>
      <c r="E4" s="30"/>
      <c r="F4" s="30"/>
      <c r="G4" s="30"/>
      <c r="H4" s="26"/>
      <c r="I4" s="30"/>
      <c r="J4" s="10"/>
      <c r="K4" s="74">
        <f>J4*1.2</f>
        <v>0</v>
      </c>
      <c r="L4" s="16" t="e">
        <f>D4/I4</f>
        <v>#DIV/0!</v>
      </c>
      <c r="M4" s="66">
        <f>J4*I4</f>
        <v>0</v>
      </c>
      <c r="N4" s="66">
        <f>M4*1.2</f>
        <v>0</v>
      </c>
      <c r="O4" s="66" t="e">
        <f>L4*M4</f>
        <v>#DIV/0!</v>
      </c>
      <c r="P4" s="66" t="e">
        <f>O4*1.2</f>
        <v>#DIV/0!</v>
      </c>
    </row>
    <row r="5" spans="1:16" s="32" customFormat="1" ht="15.75">
      <c r="A5" s="9"/>
      <c r="B5" s="9"/>
      <c r="C5" s="9"/>
      <c r="D5" s="8"/>
      <c r="E5" s="8"/>
      <c r="F5" s="8"/>
      <c r="G5" s="8"/>
      <c r="H5" s="9"/>
      <c r="I5" s="8"/>
      <c r="J5" s="9"/>
      <c r="K5" s="9"/>
      <c r="L5" s="88" t="s">
        <v>289</v>
      </c>
      <c r="M5" s="89"/>
      <c r="N5" s="90"/>
      <c r="O5" s="68" t="e">
        <f>SUM(O3:O4)</f>
        <v>#DIV/0!</v>
      </c>
      <c r="P5" s="68" t="e">
        <f>O5*1.2</f>
        <v>#DIV/0!</v>
      </c>
    </row>
    <row r="6" spans="1:9" s="32" customFormat="1" ht="31.5" customHeight="1">
      <c r="A6" s="47"/>
      <c r="B6" s="87" t="s">
        <v>282</v>
      </c>
      <c r="C6" s="87"/>
      <c r="D6" s="31"/>
      <c r="E6" s="31"/>
      <c r="F6" s="31"/>
      <c r="G6" s="31"/>
      <c r="I6" s="31"/>
    </row>
    <row r="7" spans="1:9" s="32" customFormat="1" ht="15.75">
      <c r="A7" s="47"/>
      <c r="C7" s="47"/>
      <c r="D7" s="31"/>
      <c r="E7" s="31"/>
      <c r="F7" s="31"/>
      <c r="G7" s="31"/>
      <c r="I7" s="31"/>
    </row>
    <row r="8" spans="1:9" s="32" customFormat="1" ht="15.75">
      <c r="A8" s="47"/>
      <c r="C8" s="47"/>
      <c r="D8" s="31"/>
      <c r="E8" s="31"/>
      <c r="F8" s="31"/>
      <c r="G8" s="31"/>
      <c r="I8" s="31"/>
    </row>
    <row r="9" spans="1:9" s="32" customFormat="1" ht="15.75">
      <c r="A9" s="47"/>
      <c r="C9" s="47"/>
      <c r="D9" s="31"/>
      <c r="E9" s="31"/>
      <c r="F9" s="31"/>
      <c r="G9" s="31"/>
      <c r="I9" s="31"/>
    </row>
    <row r="10" spans="3:9" s="32" customFormat="1" ht="15.75">
      <c r="C10" s="47"/>
      <c r="D10" s="31"/>
      <c r="E10" s="31"/>
      <c r="F10" s="31"/>
      <c r="G10" s="31"/>
      <c r="I10" s="31"/>
    </row>
    <row r="11" spans="1:9" s="32" customFormat="1" ht="15.75">
      <c r="A11" s="47"/>
      <c r="C11" s="47"/>
      <c r="D11" s="31"/>
      <c r="E11" s="31"/>
      <c r="F11" s="31"/>
      <c r="G11" s="31"/>
      <c r="I11" s="31"/>
    </row>
  </sheetData>
  <sheetProtection/>
  <mergeCells count="3">
    <mergeCell ref="B1:C1"/>
    <mergeCell ref="B6:C6"/>
    <mergeCell ref="L5:N5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2">
      <selection activeCell="P7" sqref="P7"/>
    </sheetView>
  </sheetViews>
  <sheetFormatPr defaultColWidth="9.140625" defaultRowHeight="12.75"/>
  <cols>
    <col min="1" max="1" width="6.8515625" style="29" customWidth="1"/>
    <col min="2" max="2" width="41.7109375" style="29" customWidth="1"/>
    <col min="3" max="3" width="4.421875" style="29" customWidth="1"/>
    <col min="4" max="4" width="5.140625" style="28" customWidth="1"/>
    <col min="5" max="5" width="7.140625" style="28" customWidth="1"/>
    <col min="6" max="6" width="5.8515625" style="28" customWidth="1"/>
    <col min="7" max="7" width="6.00390625" style="28" customWidth="1"/>
    <col min="8" max="8" width="5.140625" style="29" customWidth="1"/>
    <col min="9" max="9" width="4.8515625" style="28" customWidth="1"/>
    <col min="10" max="10" width="8.421875" style="29" customWidth="1"/>
    <col min="11" max="11" width="8.00390625" style="29" customWidth="1"/>
    <col min="12" max="12" width="7.421875" style="29" customWidth="1"/>
    <col min="13" max="13" width="7.57421875" style="29" customWidth="1"/>
    <col min="14" max="14" width="7.00390625" style="29" customWidth="1"/>
    <col min="15" max="15" width="8.28125" style="29" customWidth="1"/>
    <col min="16" max="16384" width="9.140625" style="29" customWidth="1"/>
  </cols>
  <sheetData>
    <row r="1" spans="1:3" ht="39" customHeight="1">
      <c r="A1" s="27" t="s">
        <v>142</v>
      </c>
      <c r="B1" s="78" t="s">
        <v>255</v>
      </c>
      <c r="C1" s="78"/>
    </row>
    <row r="2" spans="1:16" ht="195.75">
      <c r="A2" s="59" t="s">
        <v>277</v>
      </c>
      <c r="B2" s="59" t="s">
        <v>0</v>
      </c>
      <c r="C2" s="60" t="s">
        <v>1</v>
      </c>
      <c r="D2" s="61" t="s">
        <v>278</v>
      </c>
      <c r="E2" s="61" t="s">
        <v>118</v>
      </c>
      <c r="F2" s="61" t="s">
        <v>119</v>
      </c>
      <c r="G2" s="62" t="s">
        <v>120</v>
      </c>
      <c r="H2" s="62" t="s">
        <v>279</v>
      </c>
      <c r="I2" s="63" t="s">
        <v>280</v>
      </c>
      <c r="J2" s="63" t="s">
        <v>311</v>
      </c>
      <c r="K2" s="63" t="s">
        <v>312</v>
      </c>
      <c r="L2" s="64" t="s">
        <v>281</v>
      </c>
      <c r="M2" s="58" t="s">
        <v>285</v>
      </c>
      <c r="N2" s="58" t="s">
        <v>286</v>
      </c>
      <c r="O2" s="65" t="s">
        <v>287</v>
      </c>
      <c r="P2" s="65" t="s">
        <v>288</v>
      </c>
    </row>
    <row r="3" spans="1:16" ht="110.25">
      <c r="A3" s="49">
        <v>1</v>
      </c>
      <c r="B3" s="73" t="s">
        <v>307</v>
      </c>
      <c r="C3" s="4" t="s">
        <v>3</v>
      </c>
      <c r="D3" s="24">
        <v>10</v>
      </c>
      <c r="E3" s="30"/>
      <c r="F3" s="30"/>
      <c r="G3" s="30"/>
      <c r="H3" s="26"/>
      <c r="I3" s="30"/>
      <c r="J3" s="10"/>
      <c r="K3" s="74">
        <f>J3*1.2</f>
        <v>0</v>
      </c>
      <c r="L3" s="16" t="e">
        <f>D3/I3</f>
        <v>#DIV/0!</v>
      </c>
      <c r="M3" s="66">
        <f>J3*I3</f>
        <v>0</v>
      </c>
      <c r="N3" s="66">
        <f>M3*1.2</f>
        <v>0</v>
      </c>
      <c r="O3" s="66" t="e">
        <f>L3*M3</f>
        <v>#DIV/0!</v>
      </c>
      <c r="P3" s="66" t="e">
        <f>O3*1.2</f>
        <v>#DIV/0!</v>
      </c>
    </row>
    <row r="4" spans="1:16" ht="110.25">
      <c r="A4" s="49">
        <v>2</v>
      </c>
      <c r="B4" s="73" t="s">
        <v>308</v>
      </c>
      <c r="C4" s="4" t="s">
        <v>3</v>
      </c>
      <c r="D4" s="24">
        <v>100</v>
      </c>
      <c r="E4" s="30"/>
      <c r="F4" s="30"/>
      <c r="G4" s="30"/>
      <c r="H4" s="26"/>
      <c r="I4" s="30"/>
      <c r="J4" s="10"/>
      <c r="K4" s="74">
        <f>J4*1.2</f>
        <v>0</v>
      </c>
      <c r="L4" s="16" t="e">
        <f>D4/I4</f>
        <v>#DIV/0!</v>
      </c>
      <c r="M4" s="66">
        <f>J4*I4</f>
        <v>0</v>
      </c>
      <c r="N4" s="66">
        <f>M4*1.2</f>
        <v>0</v>
      </c>
      <c r="O4" s="66" t="e">
        <f>L4*M4</f>
        <v>#DIV/0!</v>
      </c>
      <c r="P4" s="66" t="e">
        <f>O4*1.2</f>
        <v>#DIV/0!</v>
      </c>
    </row>
    <row r="5" spans="1:16" ht="110.25">
      <c r="A5" s="23">
        <v>3</v>
      </c>
      <c r="B5" s="73" t="s">
        <v>309</v>
      </c>
      <c r="C5" s="4" t="s">
        <v>3</v>
      </c>
      <c r="D5" s="24">
        <v>100</v>
      </c>
      <c r="E5" s="30"/>
      <c r="F5" s="30"/>
      <c r="G5" s="30"/>
      <c r="H5" s="26"/>
      <c r="I5" s="30"/>
      <c r="J5" s="10"/>
      <c r="K5" s="74">
        <f>J5*1.2</f>
        <v>0</v>
      </c>
      <c r="L5" s="16" t="e">
        <f>D5/I5</f>
        <v>#DIV/0!</v>
      </c>
      <c r="M5" s="66">
        <f>J5*I5</f>
        <v>0</v>
      </c>
      <c r="N5" s="66">
        <f>M5*1.2</f>
        <v>0</v>
      </c>
      <c r="O5" s="66" t="e">
        <f>L5*M5</f>
        <v>#DIV/0!</v>
      </c>
      <c r="P5" s="66" t="e">
        <f>O5*1.2</f>
        <v>#DIV/0!</v>
      </c>
    </row>
    <row r="6" spans="1:16" ht="47.25">
      <c r="A6" s="23">
        <v>4</v>
      </c>
      <c r="B6" s="26" t="s">
        <v>310</v>
      </c>
      <c r="C6" s="4" t="s">
        <v>3</v>
      </c>
      <c r="D6" s="26">
        <v>50</v>
      </c>
      <c r="E6" s="30"/>
      <c r="F6" s="30"/>
      <c r="G6" s="30"/>
      <c r="H6" s="26"/>
      <c r="I6" s="30"/>
      <c r="J6" s="10"/>
      <c r="K6" s="74">
        <f>J6*1.2</f>
        <v>0</v>
      </c>
      <c r="L6" s="16" t="e">
        <f>D6/I6</f>
        <v>#DIV/0!</v>
      </c>
      <c r="M6" s="66">
        <f>J6*I6</f>
        <v>0</v>
      </c>
      <c r="N6" s="66">
        <f>M6*1.2</f>
        <v>0</v>
      </c>
      <c r="O6" s="66" t="e">
        <f>L6*M6</f>
        <v>#DIV/0!</v>
      </c>
      <c r="P6" s="66" t="e">
        <f>O6*1.2</f>
        <v>#DIV/0!</v>
      </c>
    </row>
    <row r="7" spans="1:16" s="32" customFormat="1" ht="15.75">
      <c r="A7" s="9"/>
      <c r="B7" s="9"/>
      <c r="C7" s="9"/>
      <c r="D7" s="8"/>
      <c r="E7" s="8"/>
      <c r="F7" s="8"/>
      <c r="G7" s="8"/>
      <c r="H7" s="9"/>
      <c r="I7" s="8"/>
      <c r="J7" s="9"/>
      <c r="K7" s="9"/>
      <c r="L7" s="88" t="s">
        <v>289</v>
      </c>
      <c r="M7" s="89"/>
      <c r="N7" s="90"/>
      <c r="O7" s="68" t="e">
        <f>SUM(O3:O6)</f>
        <v>#DIV/0!</v>
      </c>
      <c r="P7" s="68" t="e">
        <f>O7*1.2</f>
        <v>#DIV/0!</v>
      </c>
    </row>
    <row r="8" spans="1:9" s="32" customFormat="1" ht="31.5" customHeight="1">
      <c r="A8" s="47"/>
      <c r="B8" s="87" t="s">
        <v>282</v>
      </c>
      <c r="C8" s="87"/>
      <c r="D8" s="31"/>
      <c r="E8" s="31"/>
      <c r="F8" s="31"/>
      <c r="G8" s="31"/>
      <c r="I8" s="31"/>
    </row>
    <row r="9" spans="1:9" s="32" customFormat="1" ht="15.75">
      <c r="A9" s="47"/>
      <c r="C9" s="47"/>
      <c r="D9" s="31"/>
      <c r="E9" s="31"/>
      <c r="F9" s="31"/>
      <c r="G9" s="31"/>
      <c r="I9" s="31"/>
    </row>
    <row r="10" spans="1:9" s="32" customFormat="1" ht="15.75">
      <c r="A10" s="47"/>
      <c r="C10" s="47"/>
      <c r="D10" s="31"/>
      <c r="E10" s="31"/>
      <c r="F10" s="31"/>
      <c r="G10" s="31"/>
      <c r="I10" s="31"/>
    </row>
    <row r="11" spans="1:9" s="32" customFormat="1" ht="15.75">
      <c r="A11" s="47"/>
      <c r="C11" s="47"/>
      <c r="D11" s="31"/>
      <c r="E11" s="31"/>
      <c r="F11" s="31"/>
      <c r="G11" s="31"/>
      <c r="I11" s="31"/>
    </row>
    <row r="12" spans="3:9" s="32" customFormat="1" ht="15.75">
      <c r="C12" s="47"/>
      <c r="D12" s="31"/>
      <c r="E12" s="31"/>
      <c r="F12" s="31"/>
      <c r="G12" s="31"/>
      <c r="I12" s="31"/>
    </row>
    <row r="13" spans="1:9" s="32" customFormat="1" ht="15.75">
      <c r="A13" s="47"/>
      <c r="C13" s="47"/>
      <c r="D13" s="31"/>
      <c r="E13" s="31"/>
      <c r="F13" s="31"/>
      <c r="G13" s="31"/>
      <c r="I13" s="31"/>
    </row>
  </sheetData>
  <sheetProtection/>
  <mergeCells count="3">
    <mergeCell ref="B1:C1"/>
    <mergeCell ref="B8:C8"/>
    <mergeCell ref="L7:N7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8">
      <selection activeCell="O19" sqref="O19:P19"/>
    </sheetView>
  </sheetViews>
  <sheetFormatPr defaultColWidth="9.140625" defaultRowHeight="12.75"/>
  <cols>
    <col min="1" max="1" width="5.421875" style="9" customWidth="1"/>
    <col min="2" max="2" width="56.140625" style="9" customWidth="1"/>
    <col min="3" max="3" width="6.00390625" style="9" customWidth="1"/>
    <col min="4" max="5" width="6.7109375" style="8" customWidth="1"/>
    <col min="6" max="6" width="5.57421875" style="8" customWidth="1"/>
    <col min="7" max="7" width="5.8515625" style="8" customWidth="1"/>
    <col min="8" max="8" width="6.421875" style="9" customWidth="1"/>
    <col min="9" max="9" width="5.8515625" style="8" customWidth="1"/>
    <col min="10" max="10" width="8.140625" style="9" customWidth="1"/>
    <col min="11" max="11" width="7.8515625" style="9" customWidth="1"/>
    <col min="12" max="12" width="9.140625" style="9" customWidth="1"/>
    <col min="13" max="14" width="7.8515625" style="9" customWidth="1"/>
    <col min="15" max="16384" width="9.140625" style="9" customWidth="1"/>
  </cols>
  <sheetData>
    <row r="1" spans="1:6" ht="39.75" customHeight="1">
      <c r="A1" s="7" t="s">
        <v>45</v>
      </c>
      <c r="B1" s="77" t="s">
        <v>46</v>
      </c>
      <c r="C1" s="77"/>
      <c r="D1" s="77"/>
      <c r="E1" s="77"/>
      <c r="F1" s="77"/>
    </row>
    <row r="2" spans="1:16" ht="195.75">
      <c r="A2" s="59" t="s">
        <v>277</v>
      </c>
      <c r="B2" s="59" t="s">
        <v>0</v>
      </c>
      <c r="C2" s="60" t="s">
        <v>1</v>
      </c>
      <c r="D2" s="61" t="s">
        <v>278</v>
      </c>
      <c r="E2" s="61" t="s">
        <v>118</v>
      </c>
      <c r="F2" s="61" t="s">
        <v>119</v>
      </c>
      <c r="G2" s="62" t="s">
        <v>120</v>
      </c>
      <c r="H2" s="62" t="s">
        <v>279</v>
      </c>
      <c r="I2" s="63" t="s">
        <v>280</v>
      </c>
      <c r="J2" s="63" t="s">
        <v>311</v>
      </c>
      <c r="K2" s="63" t="s">
        <v>312</v>
      </c>
      <c r="L2" s="64" t="s">
        <v>281</v>
      </c>
      <c r="M2" s="58" t="s">
        <v>285</v>
      </c>
      <c r="N2" s="58" t="s">
        <v>286</v>
      </c>
      <c r="O2" s="65" t="s">
        <v>287</v>
      </c>
      <c r="P2" s="65" t="s">
        <v>288</v>
      </c>
    </row>
    <row r="3" spans="1:16" ht="47.25">
      <c r="A3" s="1">
        <v>1</v>
      </c>
      <c r="B3" s="2" t="s">
        <v>269</v>
      </c>
      <c r="C3" s="3" t="s">
        <v>23</v>
      </c>
      <c r="D3" s="2">
        <v>75</v>
      </c>
      <c r="E3" s="10"/>
      <c r="F3" s="10"/>
      <c r="G3" s="10"/>
      <c r="H3" s="2"/>
      <c r="I3" s="10"/>
      <c r="J3" s="10"/>
      <c r="K3" s="74">
        <f>J3*1.2</f>
        <v>0</v>
      </c>
      <c r="L3" s="16" t="e">
        <f>D3/I3</f>
        <v>#DIV/0!</v>
      </c>
      <c r="M3" s="66">
        <f>J3*I3</f>
        <v>0</v>
      </c>
      <c r="N3" s="66">
        <f>M3*1.2</f>
        <v>0</v>
      </c>
      <c r="O3" s="66" t="e">
        <f>L3*M3</f>
        <v>#DIV/0!</v>
      </c>
      <c r="P3" s="66" t="e">
        <f>O3*1.2</f>
        <v>#DIV/0!</v>
      </c>
    </row>
    <row r="4" spans="1:16" ht="47.25">
      <c r="A4" s="1">
        <f aca="true" t="shared" si="0" ref="A4:A18">1+A3</f>
        <v>2</v>
      </c>
      <c r="B4" s="2" t="s">
        <v>73</v>
      </c>
      <c r="C4" s="3" t="s">
        <v>23</v>
      </c>
      <c r="D4" s="2">
        <v>10</v>
      </c>
      <c r="E4" s="10"/>
      <c r="F4" s="10"/>
      <c r="G4" s="10"/>
      <c r="H4" s="2"/>
      <c r="I4" s="10"/>
      <c r="J4" s="10"/>
      <c r="K4" s="74">
        <f aca="true" t="shared" si="1" ref="K4:K18">J4*1.2</f>
        <v>0</v>
      </c>
      <c r="L4" s="16" t="e">
        <f aca="true" t="shared" si="2" ref="L4:L18">D4/I4</f>
        <v>#DIV/0!</v>
      </c>
      <c r="M4" s="66">
        <f aca="true" t="shared" si="3" ref="M4:M18">J4*I4</f>
        <v>0</v>
      </c>
      <c r="N4" s="66">
        <f aca="true" t="shared" si="4" ref="N4:N18">M4*1.2</f>
        <v>0</v>
      </c>
      <c r="O4" s="66" t="e">
        <f aca="true" t="shared" si="5" ref="O4:O18">L4*M4</f>
        <v>#DIV/0!</v>
      </c>
      <c r="P4" s="66" t="e">
        <f aca="true" t="shared" si="6" ref="P4:P18">O4*1.2</f>
        <v>#DIV/0!</v>
      </c>
    </row>
    <row r="5" spans="1:16" ht="47.25">
      <c r="A5" s="1">
        <f t="shared" si="0"/>
        <v>3</v>
      </c>
      <c r="B5" s="2" t="s">
        <v>74</v>
      </c>
      <c r="C5" s="3" t="s">
        <v>23</v>
      </c>
      <c r="D5" s="2">
        <v>50</v>
      </c>
      <c r="E5" s="10"/>
      <c r="F5" s="10"/>
      <c r="G5" s="10"/>
      <c r="H5" s="2"/>
      <c r="I5" s="10"/>
      <c r="J5" s="10"/>
      <c r="K5" s="74">
        <f t="shared" si="1"/>
        <v>0</v>
      </c>
      <c r="L5" s="16" t="e">
        <f t="shared" si="2"/>
        <v>#DIV/0!</v>
      </c>
      <c r="M5" s="66">
        <f t="shared" si="3"/>
        <v>0</v>
      </c>
      <c r="N5" s="66">
        <f t="shared" si="4"/>
        <v>0</v>
      </c>
      <c r="O5" s="66" t="e">
        <f t="shared" si="5"/>
        <v>#DIV/0!</v>
      </c>
      <c r="P5" s="66" t="e">
        <f t="shared" si="6"/>
        <v>#DIV/0!</v>
      </c>
    </row>
    <row r="6" spans="1:16" ht="31.5">
      <c r="A6" s="1">
        <f t="shared" si="0"/>
        <v>4</v>
      </c>
      <c r="B6" s="2" t="s">
        <v>75</v>
      </c>
      <c r="C6" s="3" t="s">
        <v>23</v>
      </c>
      <c r="D6" s="2">
        <v>50</v>
      </c>
      <c r="E6" s="10"/>
      <c r="F6" s="10"/>
      <c r="G6" s="10"/>
      <c r="H6" s="2"/>
      <c r="I6" s="10"/>
      <c r="J6" s="10"/>
      <c r="K6" s="74">
        <f t="shared" si="1"/>
        <v>0</v>
      </c>
      <c r="L6" s="16" t="e">
        <f t="shared" si="2"/>
        <v>#DIV/0!</v>
      </c>
      <c r="M6" s="66">
        <f t="shared" si="3"/>
        <v>0</v>
      </c>
      <c r="N6" s="66">
        <f t="shared" si="4"/>
        <v>0</v>
      </c>
      <c r="O6" s="66" t="e">
        <f t="shared" si="5"/>
        <v>#DIV/0!</v>
      </c>
      <c r="P6" s="66" t="e">
        <f t="shared" si="6"/>
        <v>#DIV/0!</v>
      </c>
    </row>
    <row r="7" spans="1:16" ht="15.75">
      <c r="A7" s="1">
        <f t="shared" si="0"/>
        <v>5</v>
      </c>
      <c r="B7" s="2" t="s">
        <v>76</v>
      </c>
      <c r="C7" s="3" t="s">
        <v>23</v>
      </c>
      <c r="D7" s="2">
        <v>50</v>
      </c>
      <c r="E7" s="10"/>
      <c r="F7" s="10"/>
      <c r="G7" s="10"/>
      <c r="H7" s="2"/>
      <c r="I7" s="10"/>
      <c r="J7" s="10"/>
      <c r="K7" s="74">
        <f t="shared" si="1"/>
        <v>0</v>
      </c>
      <c r="L7" s="16" t="e">
        <f t="shared" si="2"/>
        <v>#DIV/0!</v>
      </c>
      <c r="M7" s="66">
        <f t="shared" si="3"/>
        <v>0</v>
      </c>
      <c r="N7" s="66">
        <f t="shared" si="4"/>
        <v>0</v>
      </c>
      <c r="O7" s="66" t="e">
        <f t="shared" si="5"/>
        <v>#DIV/0!</v>
      </c>
      <c r="P7" s="66" t="e">
        <f t="shared" si="6"/>
        <v>#DIV/0!</v>
      </c>
    </row>
    <row r="8" spans="1:16" ht="15.75">
      <c r="A8" s="1">
        <f t="shared" si="0"/>
        <v>6</v>
      </c>
      <c r="B8" s="2" t="s">
        <v>77</v>
      </c>
      <c r="C8" s="3" t="s">
        <v>23</v>
      </c>
      <c r="D8" s="2">
        <v>20</v>
      </c>
      <c r="E8" s="10"/>
      <c r="F8" s="10"/>
      <c r="G8" s="10"/>
      <c r="H8" s="2"/>
      <c r="I8" s="10"/>
      <c r="J8" s="10"/>
      <c r="K8" s="74">
        <f t="shared" si="1"/>
        <v>0</v>
      </c>
      <c r="L8" s="16" t="e">
        <f t="shared" si="2"/>
        <v>#DIV/0!</v>
      </c>
      <c r="M8" s="66">
        <f t="shared" si="3"/>
        <v>0</v>
      </c>
      <c r="N8" s="66">
        <f t="shared" si="4"/>
        <v>0</v>
      </c>
      <c r="O8" s="66" t="e">
        <f t="shared" si="5"/>
        <v>#DIV/0!</v>
      </c>
      <c r="P8" s="66" t="e">
        <f t="shared" si="6"/>
        <v>#DIV/0!</v>
      </c>
    </row>
    <row r="9" spans="1:16" ht="15.75">
      <c r="A9" s="1">
        <f t="shared" si="0"/>
        <v>7</v>
      </c>
      <c r="B9" s="2" t="s">
        <v>78</v>
      </c>
      <c r="C9" s="3" t="s">
        <v>23</v>
      </c>
      <c r="D9" s="2">
        <v>20</v>
      </c>
      <c r="E9" s="10"/>
      <c r="F9" s="10"/>
      <c r="G9" s="10"/>
      <c r="H9" s="2"/>
      <c r="I9" s="10"/>
      <c r="J9" s="10"/>
      <c r="K9" s="74">
        <f t="shared" si="1"/>
        <v>0</v>
      </c>
      <c r="L9" s="16" t="e">
        <f t="shared" si="2"/>
        <v>#DIV/0!</v>
      </c>
      <c r="M9" s="66">
        <f t="shared" si="3"/>
        <v>0</v>
      </c>
      <c r="N9" s="66">
        <f t="shared" si="4"/>
        <v>0</v>
      </c>
      <c r="O9" s="66" t="e">
        <f t="shared" si="5"/>
        <v>#DIV/0!</v>
      </c>
      <c r="P9" s="66" t="e">
        <f t="shared" si="6"/>
        <v>#DIV/0!</v>
      </c>
    </row>
    <row r="10" spans="1:16" ht="15.75">
      <c r="A10" s="1">
        <f t="shared" si="0"/>
        <v>8</v>
      </c>
      <c r="B10" s="2" t="s">
        <v>79</v>
      </c>
      <c r="C10" s="3" t="s">
        <v>23</v>
      </c>
      <c r="D10" s="2">
        <v>10</v>
      </c>
      <c r="E10" s="10"/>
      <c r="F10" s="10"/>
      <c r="G10" s="10"/>
      <c r="H10" s="2"/>
      <c r="I10" s="10"/>
      <c r="J10" s="10"/>
      <c r="K10" s="74">
        <f t="shared" si="1"/>
        <v>0</v>
      </c>
      <c r="L10" s="16" t="e">
        <f t="shared" si="2"/>
        <v>#DIV/0!</v>
      </c>
      <c r="M10" s="66">
        <f t="shared" si="3"/>
        <v>0</v>
      </c>
      <c r="N10" s="66">
        <f t="shared" si="4"/>
        <v>0</v>
      </c>
      <c r="O10" s="66" t="e">
        <f t="shared" si="5"/>
        <v>#DIV/0!</v>
      </c>
      <c r="P10" s="66" t="e">
        <f t="shared" si="6"/>
        <v>#DIV/0!</v>
      </c>
    </row>
    <row r="11" spans="1:16" ht="47.25">
      <c r="A11" s="1">
        <f t="shared" si="0"/>
        <v>9</v>
      </c>
      <c r="B11" s="2" t="s">
        <v>122</v>
      </c>
      <c r="C11" s="3" t="s">
        <v>23</v>
      </c>
      <c r="D11" s="2">
        <v>50</v>
      </c>
      <c r="E11" s="10"/>
      <c r="F11" s="10"/>
      <c r="G11" s="10"/>
      <c r="H11" s="2"/>
      <c r="I11" s="10"/>
      <c r="J11" s="10"/>
      <c r="K11" s="74">
        <f t="shared" si="1"/>
        <v>0</v>
      </c>
      <c r="L11" s="16" t="e">
        <f t="shared" si="2"/>
        <v>#DIV/0!</v>
      </c>
      <c r="M11" s="66">
        <f t="shared" si="3"/>
        <v>0</v>
      </c>
      <c r="N11" s="66">
        <f t="shared" si="4"/>
        <v>0</v>
      </c>
      <c r="O11" s="66" t="e">
        <f t="shared" si="5"/>
        <v>#DIV/0!</v>
      </c>
      <c r="P11" s="66" t="e">
        <f t="shared" si="6"/>
        <v>#DIV/0!</v>
      </c>
    </row>
    <row r="12" spans="1:16" ht="52.5" customHeight="1">
      <c r="A12" s="4">
        <f t="shared" si="0"/>
        <v>10</v>
      </c>
      <c r="B12" s="5" t="s">
        <v>131</v>
      </c>
      <c r="C12" s="6" t="s">
        <v>23</v>
      </c>
      <c r="D12" s="5">
        <v>25</v>
      </c>
      <c r="E12" s="10"/>
      <c r="F12" s="10"/>
      <c r="G12" s="10"/>
      <c r="H12" s="2"/>
      <c r="I12" s="10"/>
      <c r="J12" s="10"/>
      <c r="K12" s="74">
        <f t="shared" si="1"/>
        <v>0</v>
      </c>
      <c r="L12" s="16" t="e">
        <f t="shared" si="2"/>
        <v>#DIV/0!</v>
      </c>
      <c r="M12" s="66">
        <f t="shared" si="3"/>
        <v>0</v>
      </c>
      <c r="N12" s="66">
        <f t="shared" si="4"/>
        <v>0</v>
      </c>
      <c r="O12" s="66" t="e">
        <f t="shared" si="5"/>
        <v>#DIV/0!</v>
      </c>
      <c r="P12" s="66" t="e">
        <f t="shared" si="6"/>
        <v>#DIV/0!</v>
      </c>
    </row>
    <row r="13" spans="1:16" ht="47.25">
      <c r="A13" s="4">
        <f t="shared" si="0"/>
        <v>11</v>
      </c>
      <c r="B13" s="5" t="s">
        <v>125</v>
      </c>
      <c r="C13" s="6" t="s">
        <v>23</v>
      </c>
      <c r="D13" s="5">
        <v>25</v>
      </c>
      <c r="E13" s="10"/>
      <c r="F13" s="10"/>
      <c r="G13" s="10"/>
      <c r="H13" s="2"/>
      <c r="I13" s="10"/>
      <c r="J13" s="10"/>
      <c r="K13" s="74">
        <f t="shared" si="1"/>
        <v>0</v>
      </c>
      <c r="L13" s="16" t="e">
        <f t="shared" si="2"/>
        <v>#DIV/0!</v>
      </c>
      <c r="M13" s="66">
        <f t="shared" si="3"/>
        <v>0</v>
      </c>
      <c r="N13" s="66">
        <f t="shared" si="4"/>
        <v>0</v>
      </c>
      <c r="O13" s="66" t="e">
        <f t="shared" si="5"/>
        <v>#DIV/0!</v>
      </c>
      <c r="P13" s="66" t="e">
        <f t="shared" si="6"/>
        <v>#DIV/0!</v>
      </c>
    </row>
    <row r="14" spans="1:16" ht="47.25">
      <c r="A14" s="4">
        <f t="shared" si="0"/>
        <v>12</v>
      </c>
      <c r="B14" s="5" t="s">
        <v>126</v>
      </c>
      <c r="C14" s="6" t="s">
        <v>23</v>
      </c>
      <c r="D14" s="5">
        <v>25</v>
      </c>
      <c r="E14" s="10"/>
      <c r="F14" s="10"/>
      <c r="G14" s="10"/>
      <c r="H14" s="2"/>
      <c r="I14" s="10"/>
      <c r="J14" s="10"/>
      <c r="K14" s="74">
        <f t="shared" si="1"/>
        <v>0</v>
      </c>
      <c r="L14" s="16" t="e">
        <f t="shared" si="2"/>
        <v>#DIV/0!</v>
      </c>
      <c r="M14" s="66">
        <f t="shared" si="3"/>
        <v>0</v>
      </c>
      <c r="N14" s="66">
        <f t="shared" si="4"/>
        <v>0</v>
      </c>
      <c r="O14" s="66" t="e">
        <f t="shared" si="5"/>
        <v>#DIV/0!</v>
      </c>
      <c r="P14" s="66" t="e">
        <f t="shared" si="6"/>
        <v>#DIV/0!</v>
      </c>
    </row>
    <row r="15" spans="1:16" ht="47.25">
      <c r="A15" s="4">
        <f t="shared" si="0"/>
        <v>13</v>
      </c>
      <c r="B15" s="5" t="s">
        <v>127</v>
      </c>
      <c r="C15" s="6" t="s">
        <v>23</v>
      </c>
      <c r="D15" s="5">
        <v>500</v>
      </c>
      <c r="E15" s="10"/>
      <c r="F15" s="10"/>
      <c r="G15" s="10"/>
      <c r="H15" s="2"/>
      <c r="I15" s="10"/>
      <c r="J15" s="10"/>
      <c r="K15" s="74">
        <f t="shared" si="1"/>
        <v>0</v>
      </c>
      <c r="L15" s="16" t="e">
        <f t="shared" si="2"/>
        <v>#DIV/0!</v>
      </c>
      <c r="M15" s="66">
        <f t="shared" si="3"/>
        <v>0</v>
      </c>
      <c r="N15" s="66">
        <f t="shared" si="4"/>
        <v>0</v>
      </c>
      <c r="O15" s="66" t="e">
        <f t="shared" si="5"/>
        <v>#DIV/0!</v>
      </c>
      <c r="P15" s="66" t="e">
        <f t="shared" si="6"/>
        <v>#DIV/0!</v>
      </c>
    </row>
    <row r="16" spans="1:16" ht="21.75" customHeight="1">
      <c r="A16" s="4">
        <f t="shared" si="0"/>
        <v>14</v>
      </c>
      <c r="B16" s="5" t="s">
        <v>270</v>
      </c>
      <c r="C16" s="6" t="s">
        <v>23</v>
      </c>
      <c r="D16" s="5">
        <v>30</v>
      </c>
      <c r="E16" s="10"/>
      <c r="F16" s="10"/>
      <c r="G16" s="10"/>
      <c r="H16" s="2"/>
      <c r="I16" s="10"/>
      <c r="J16" s="10"/>
      <c r="K16" s="74">
        <f t="shared" si="1"/>
        <v>0</v>
      </c>
      <c r="L16" s="16" t="e">
        <f t="shared" si="2"/>
        <v>#DIV/0!</v>
      </c>
      <c r="M16" s="66">
        <f t="shared" si="3"/>
        <v>0</v>
      </c>
      <c r="N16" s="66">
        <f t="shared" si="4"/>
        <v>0</v>
      </c>
      <c r="O16" s="66" t="e">
        <f t="shared" si="5"/>
        <v>#DIV/0!</v>
      </c>
      <c r="P16" s="66" t="e">
        <f t="shared" si="6"/>
        <v>#DIV/0!</v>
      </c>
    </row>
    <row r="17" spans="1:16" ht="31.5">
      <c r="A17" s="4">
        <f t="shared" si="0"/>
        <v>15</v>
      </c>
      <c r="B17" s="5" t="s">
        <v>271</v>
      </c>
      <c r="C17" s="6" t="s">
        <v>23</v>
      </c>
      <c r="D17" s="5">
        <v>20</v>
      </c>
      <c r="E17" s="10"/>
      <c r="F17" s="10"/>
      <c r="G17" s="10"/>
      <c r="H17" s="2"/>
      <c r="I17" s="10"/>
      <c r="J17" s="10"/>
      <c r="K17" s="74">
        <f t="shared" si="1"/>
        <v>0</v>
      </c>
      <c r="L17" s="16" t="e">
        <f t="shared" si="2"/>
        <v>#DIV/0!</v>
      </c>
      <c r="M17" s="66">
        <f t="shared" si="3"/>
        <v>0</v>
      </c>
      <c r="N17" s="66">
        <f t="shared" si="4"/>
        <v>0</v>
      </c>
      <c r="O17" s="66" t="e">
        <f t="shared" si="5"/>
        <v>#DIV/0!</v>
      </c>
      <c r="P17" s="66" t="e">
        <f t="shared" si="6"/>
        <v>#DIV/0!</v>
      </c>
    </row>
    <row r="18" spans="1:16" ht="31.5">
      <c r="A18" s="4">
        <f t="shared" si="0"/>
        <v>16</v>
      </c>
      <c r="B18" s="5" t="s">
        <v>272</v>
      </c>
      <c r="C18" s="6" t="s">
        <v>23</v>
      </c>
      <c r="D18" s="5">
        <v>50</v>
      </c>
      <c r="E18" s="10"/>
      <c r="F18" s="10"/>
      <c r="G18" s="10"/>
      <c r="H18" s="2"/>
      <c r="I18" s="10"/>
      <c r="J18" s="10"/>
      <c r="K18" s="74">
        <f t="shared" si="1"/>
        <v>0</v>
      </c>
      <c r="L18" s="16" t="e">
        <f t="shared" si="2"/>
        <v>#DIV/0!</v>
      </c>
      <c r="M18" s="66">
        <f t="shared" si="3"/>
        <v>0</v>
      </c>
      <c r="N18" s="66">
        <f t="shared" si="4"/>
        <v>0</v>
      </c>
      <c r="O18" s="66" t="e">
        <f t="shared" si="5"/>
        <v>#DIV/0!</v>
      </c>
      <c r="P18" s="66" t="e">
        <f t="shared" si="6"/>
        <v>#DIV/0!</v>
      </c>
    </row>
    <row r="19" spans="12:16" ht="15.75">
      <c r="L19" s="88" t="s">
        <v>289</v>
      </c>
      <c r="M19" s="89"/>
      <c r="N19" s="90"/>
      <c r="O19" s="67" t="e">
        <f>SUM(O3:O18)</f>
        <v>#DIV/0!</v>
      </c>
      <c r="P19" s="67" t="e">
        <f>O19*1.2</f>
        <v>#DIV/0!</v>
      </c>
    </row>
    <row r="20" ht="15.75">
      <c r="B20" s="9" t="s">
        <v>282</v>
      </c>
    </row>
  </sheetData>
  <sheetProtection/>
  <mergeCells count="2">
    <mergeCell ref="B1:F1"/>
    <mergeCell ref="L19:N19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O25" sqref="O25:P25"/>
    </sheetView>
  </sheetViews>
  <sheetFormatPr defaultColWidth="9.140625" defaultRowHeight="12.75"/>
  <cols>
    <col min="1" max="1" width="6.421875" style="29" customWidth="1"/>
    <col min="2" max="2" width="53.421875" style="29" customWidth="1"/>
    <col min="3" max="3" width="7.57421875" style="29" customWidth="1"/>
    <col min="4" max="4" width="7.7109375" style="28" customWidth="1"/>
    <col min="5" max="5" width="5.8515625" style="28" customWidth="1"/>
    <col min="6" max="6" width="6.00390625" style="28" customWidth="1"/>
    <col min="7" max="7" width="6.421875" style="28" customWidth="1"/>
    <col min="8" max="8" width="6.7109375" style="29" customWidth="1"/>
    <col min="9" max="9" width="6.421875" style="28" customWidth="1"/>
    <col min="10" max="10" width="6.57421875" style="29" customWidth="1"/>
    <col min="11" max="11" width="7.421875" style="29" customWidth="1"/>
    <col min="12" max="12" width="8.28125" style="29" customWidth="1"/>
    <col min="13" max="13" width="7.140625" style="29" customWidth="1"/>
    <col min="14" max="16384" width="9.140625" style="29" customWidth="1"/>
  </cols>
  <sheetData>
    <row r="1" spans="1:3" ht="15.75">
      <c r="A1" s="27" t="s">
        <v>47</v>
      </c>
      <c r="B1" s="78" t="s">
        <v>37</v>
      </c>
      <c r="C1" s="78"/>
    </row>
    <row r="2" spans="1:16" ht="195.75">
      <c r="A2" s="59" t="s">
        <v>277</v>
      </c>
      <c r="B2" s="59" t="s">
        <v>0</v>
      </c>
      <c r="C2" s="60" t="s">
        <v>1</v>
      </c>
      <c r="D2" s="61" t="s">
        <v>278</v>
      </c>
      <c r="E2" s="61" t="s">
        <v>118</v>
      </c>
      <c r="F2" s="61" t="s">
        <v>119</v>
      </c>
      <c r="G2" s="62" t="s">
        <v>120</v>
      </c>
      <c r="H2" s="62" t="s">
        <v>279</v>
      </c>
      <c r="I2" s="63" t="s">
        <v>280</v>
      </c>
      <c r="J2" s="63" t="s">
        <v>311</v>
      </c>
      <c r="K2" s="63" t="s">
        <v>312</v>
      </c>
      <c r="L2" s="64" t="s">
        <v>281</v>
      </c>
      <c r="M2" s="58" t="s">
        <v>285</v>
      </c>
      <c r="N2" s="58" t="s">
        <v>286</v>
      </c>
      <c r="O2" s="65" t="s">
        <v>287</v>
      </c>
      <c r="P2" s="65" t="s">
        <v>288</v>
      </c>
    </row>
    <row r="3" spans="1:16" ht="31.5">
      <c r="A3" s="1">
        <v>1</v>
      </c>
      <c r="B3" s="5" t="s">
        <v>81</v>
      </c>
      <c r="C3" s="23" t="s">
        <v>23</v>
      </c>
      <c r="D3" s="26">
        <v>2000</v>
      </c>
      <c r="E3" s="30"/>
      <c r="F3" s="30"/>
      <c r="G3" s="30"/>
      <c r="H3" s="26"/>
      <c r="I3" s="30"/>
      <c r="J3" s="10"/>
      <c r="K3" s="74">
        <f>J3*1.2</f>
        <v>0</v>
      </c>
      <c r="L3" s="16" t="e">
        <f>D3/I3</f>
        <v>#DIV/0!</v>
      </c>
      <c r="M3" s="66">
        <f>J3*I3</f>
        <v>0</v>
      </c>
      <c r="N3" s="66">
        <f>M3*1.2</f>
        <v>0</v>
      </c>
      <c r="O3" s="66" t="e">
        <f>L3*M3</f>
        <v>#DIV/0!</v>
      </c>
      <c r="P3" s="66" t="e">
        <f>O3*1.2</f>
        <v>#DIV/0!</v>
      </c>
    </row>
    <row r="4" spans="1:16" ht="31.5">
      <c r="A4" s="1">
        <f aca="true" t="shared" si="0" ref="A4:A24">1+A3</f>
        <v>2</v>
      </c>
      <c r="B4" s="5" t="s">
        <v>4</v>
      </c>
      <c r="C4" s="23" t="s">
        <v>23</v>
      </c>
      <c r="D4" s="26">
        <v>150</v>
      </c>
      <c r="E4" s="30"/>
      <c r="F4" s="30"/>
      <c r="G4" s="30"/>
      <c r="H4" s="26"/>
      <c r="I4" s="30"/>
      <c r="J4" s="10"/>
      <c r="K4" s="74">
        <f aca="true" t="shared" si="1" ref="K4:K24">J4*1.2</f>
        <v>0</v>
      </c>
      <c r="L4" s="16" t="e">
        <f aca="true" t="shared" si="2" ref="L4:L24">D4/I4</f>
        <v>#DIV/0!</v>
      </c>
      <c r="M4" s="66">
        <f aca="true" t="shared" si="3" ref="M4:M24">J4*I4</f>
        <v>0</v>
      </c>
      <c r="N4" s="66">
        <f aca="true" t="shared" si="4" ref="N4:N24">M4*1.2</f>
        <v>0</v>
      </c>
      <c r="O4" s="66" t="e">
        <f aca="true" t="shared" si="5" ref="O4:O24">L4*M4</f>
        <v>#DIV/0!</v>
      </c>
      <c r="P4" s="66" t="e">
        <f aca="true" t="shared" si="6" ref="P4:P25">O4*1.2</f>
        <v>#DIV/0!</v>
      </c>
    </row>
    <row r="5" spans="1:16" ht="31.5">
      <c r="A5" s="1">
        <f t="shared" si="0"/>
        <v>3</v>
      </c>
      <c r="B5" s="5" t="s">
        <v>5</v>
      </c>
      <c r="C5" s="23" t="s">
        <v>23</v>
      </c>
      <c r="D5" s="26">
        <v>350</v>
      </c>
      <c r="E5" s="30"/>
      <c r="F5" s="30"/>
      <c r="G5" s="30"/>
      <c r="H5" s="26"/>
      <c r="I5" s="30"/>
      <c r="J5" s="10"/>
      <c r="K5" s="74">
        <f t="shared" si="1"/>
        <v>0</v>
      </c>
      <c r="L5" s="16" t="e">
        <f t="shared" si="2"/>
        <v>#DIV/0!</v>
      </c>
      <c r="M5" s="66">
        <f t="shared" si="3"/>
        <v>0</v>
      </c>
      <c r="N5" s="66">
        <f t="shared" si="4"/>
        <v>0</v>
      </c>
      <c r="O5" s="66" t="e">
        <f t="shared" si="5"/>
        <v>#DIV/0!</v>
      </c>
      <c r="P5" s="66" t="e">
        <f t="shared" si="6"/>
        <v>#DIV/0!</v>
      </c>
    </row>
    <row r="6" spans="1:16" ht="31.5">
      <c r="A6" s="1">
        <f t="shared" si="0"/>
        <v>4</v>
      </c>
      <c r="B6" s="5" t="s">
        <v>82</v>
      </c>
      <c r="C6" s="23" t="s">
        <v>23</v>
      </c>
      <c r="D6" s="26">
        <v>100</v>
      </c>
      <c r="E6" s="30"/>
      <c r="F6" s="30"/>
      <c r="G6" s="30"/>
      <c r="H6" s="26"/>
      <c r="I6" s="30"/>
      <c r="J6" s="10"/>
      <c r="K6" s="74">
        <f t="shared" si="1"/>
        <v>0</v>
      </c>
      <c r="L6" s="16" t="e">
        <f t="shared" si="2"/>
        <v>#DIV/0!</v>
      </c>
      <c r="M6" s="66">
        <f t="shared" si="3"/>
        <v>0</v>
      </c>
      <c r="N6" s="66">
        <f t="shared" si="4"/>
        <v>0</v>
      </c>
      <c r="O6" s="66" t="e">
        <f t="shared" si="5"/>
        <v>#DIV/0!</v>
      </c>
      <c r="P6" s="66" t="e">
        <f t="shared" si="6"/>
        <v>#DIV/0!</v>
      </c>
    </row>
    <row r="7" spans="1:16" ht="31.5">
      <c r="A7" s="1">
        <f t="shared" si="0"/>
        <v>5</v>
      </c>
      <c r="B7" s="5" t="s">
        <v>83</v>
      </c>
      <c r="C7" s="23" t="s">
        <v>23</v>
      </c>
      <c r="D7" s="26">
        <v>20</v>
      </c>
      <c r="E7" s="30"/>
      <c r="F7" s="30"/>
      <c r="G7" s="30"/>
      <c r="H7" s="26"/>
      <c r="I7" s="30"/>
      <c r="J7" s="10"/>
      <c r="K7" s="74">
        <f t="shared" si="1"/>
        <v>0</v>
      </c>
      <c r="L7" s="16" t="e">
        <f t="shared" si="2"/>
        <v>#DIV/0!</v>
      </c>
      <c r="M7" s="66">
        <f t="shared" si="3"/>
        <v>0</v>
      </c>
      <c r="N7" s="66">
        <f t="shared" si="4"/>
        <v>0</v>
      </c>
      <c r="O7" s="66" t="e">
        <f t="shared" si="5"/>
        <v>#DIV/0!</v>
      </c>
      <c r="P7" s="66" t="e">
        <f t="shared" si="6"/>
        <v>#DIV/0!</v>
      </c>
    </row>
    <row r="8" spans="1:16" ht="31.5">
      <c r="A8" s="1">
        <f t="shared" si="0"/>
        <v>6</v>
      </c>
      <c r="B8" s="5" t="s">
        <v>84</v>
      </c>
      <c r="C8" s="23" t="s">
        <v>23</v>
      </c>
      <c r="D8" s="26">
        <v>2000</v>
      </c>
      <c r="E8" s="30"/>
      <c r="F8" s="30"/>
      <c r="G8" s="30"/>
      <c r="H8" s="26"/>
      <c r="I8" s="30"/>
      <c r="J8" s="10"/>
      <c r="K8" s="74">
        <f t="shared" si="1"/>
        <v>0</v>
      </c>
      <c r="L8" s="16" t="e">
        <f t="shared" si="2"/>
        <v>#DIV/0!</v>
      </c>
      <c r="M8" s="66">
        <f t="shared" si="3"/>
        <v>0</v>
      </c>
      <c r="N8" s="66">
        <f t="shared" si="4"/>
        <v>0</v>
      </c>
      <c r="O8" s="66" t="e">
        <f t="shared" si="5"/>
        <v>#DIV/0!</v>
      </c>
      <c r="P8" s="66" t="e">
        <f t="shared" si="6"/>
        <v>#DIV/0!</v>
      </c>
    </row>
    <row r="9" spans="1:16" ht="15.75">
      <c r="A9" s="1">
        <f t="shared" si="0"/>
        <v>7</v>
      </c>
      <c r="B9" s="16" t="s">
        <v>6</v>
      </c>
      <c r="C9" s="23" t="s">
        <v>23</v>
      </c>
      <c r="D9" s="26">
        <v>70</v>
      </c>
      <c r="E9" s="30"/>
      <c r="F9" s="30"/>
      <c r="G9" s="30"/>
      <c r="H9" s="26"/>
      <c r="I9" s="30"/>
      <c r="J9" s="10"/>
      <c r="K9" s="74">
        <f t="shared" si="1"/>
        <v>0</v>
      </c>
      <c r="L9" s="16" t="e">
        <f t="shared" si="2"/>
        <v>#DIV/0!</v>
      </c>
      <c r="M9" s="66">
        <f t="shared" si="3"/>
        <v>0</v>
      </c>
      <c r="N9" s="66">
        <f t="shared" si="4"/>
        <v>0</v>
      </c>
      <c r="O9" s="66" t="e">
        <f t="shared" si="5"/>
        <v>#DIV/0!</v>
      </c>
      <c r="P9" s="66" t="e">
        <f t="shared" si="6"/>
        <v>#DIV/0!</v>
      </c>
    </row>
    <row r="10" spans="1:16" ht="15.75">
      <c r="A10" s="1">
        <f t="shared" si="0"/>
        <v>8</v>
      </c>
      <c r="B10" s="2" t="s">
        <v>80</v>
      </c>
      <c r="C10" s="23" t="s">
        <v>72</v>
      </c>
      <c r="D10" s="26">
        <v>100</v>
      </c>
      <c r="E10" s="30"/>
      <c r="F10" s="30"/>
      <c r="G10" s="30"/>
      <c r="H10" s="26"/>
      <c r="I10" s="30"/>
      <c r="J10" s="10"/>
      <c r="K10" s="74">
        <f t="shared" si="1"/>
        <v>0</v>
      </c>
      <c r="L10" s="16" t="e">
        <f t="shared" si="2"/>
        <v>#DIV/0!</v>
      </c>
      <c r="M10" s="66">
        <f t="shared" si="3"/>
        <v>0</v>
      </c>
      <c r="N10" s="66">
        <f t="shared" si="4"/>
        <v>0</v>
      </c>
      <c r="O10" s="66" t="e">
        <f t="shared" si="5"/>
        <v>#DIV/0!</v>
      </c>
      <c r="P10" s="66" t="e">
        <f t="shared" si="6"/>
        <v>#DIV/0!</v>
      </c>
    </row>
    <row r="11" spans="1:16" ht="78.75">
      <c r="A11" s="1">
        <f t="shared" si="0"/>
        <v>9</v>
      </c>
      <c r="B11" s="2" t="s">
        <v>128</v>
      </c>
      <c r="C11" s="23" t="s">
        <v>23</v>
      </c>
      <c r="D11" s="26">
        <v>200</v>
      </c>
      <c r="E11" s="30"/>
      <c r="F11" s="30"/>
      <c r="G11" s="30"/>
      <c r="H11" s="26"/>
      <c r="I11" s="30"/>
      <c r="J11" s="10"/>
      <c r="K11" s="74">
        <f t="shared" si="1"/>
        <v>0</v>
      </c>
      <c r="L11" s="16" t="e">
        <f t="shared" si="2"/>
        <v>#DIV/0!</v>
      </c>
      <c r="M11" s="66">
        <f t="shared" si="3"/>
        <v>0</v>
      </c>
      <c r="N11" s="66">
        <f t="shared" si="4"/>
        <v>0</v>
      </c>
      <c r="O11" s="66" t="e">
        <f t="shared" si="5"/>
        <v>#DIV/0!</v>
      </c>
      <c r="P11" s="66" t="e">
        <f t="shared" si="6"/>
        <v>#DIV/0!</v>
      </c>
    </row>
    <row r="12" spans="1:16" ht="47.25">
      <c r="A12" s="1">
        <f t="shared" si="0"/>
        <v>10</v>
      </c>
      <c r="B12" s="5" t="s">
        <v>256</v>
      </c>
      <c r="C12" s="4" t="s">
        <v>23</v>
      </c>
      <c r="D12" s="5">
        <v>10</v>
      </c>
      <c r="E12" s="30"/>
      <c r="F12" s="30"/>
      <c r="G12" s="30"/>
      <c r="H12" s="5"/>
      <c r="I12" s="30"/>
      <c r="J12" s="10"/>
      <c r="K12" s="74">
        <f t="shared" si="1"/>
        <v>0</v>
      </c>
      <c r="L12" s="16" t="e">
        <f t="shared" si="2"/>
        <v>#DIV/0!</v>
      </c>
      <c r="M12" s="66">
        <f t="shared" si="3"/>
        <v>0</v>
      </c>
      <c r="N12" s="66">
        <f t="shared" si="4"/>
        <v>0</v>
      </c>
      <c r="O12" s="66" t="e">
        <f t="shared" si="5"/>
        <v>#DIV/0!</v>
      </c>
      <c r="P12" s="66" t="e">
        <f t="shared" si="6"/>
        <v>#DIV/0!</v>
      </c>
    </row>
    <row r="13" spans="1:16" ht="31.5">
      <c r="A13" s="1">
        <f t="shared" si="0"/>
        <v>11</v>
      </c>
      <c r="B13" s="5" t="s">
        <v>257</v>
      </c>
      <c r="C13" s="4" t="s">
        <v>23</v>
      </c>
      <c r="D13" s="5">
        <v>24</v>
      </c>
      <c r="E13" s="30"/>
      <c r="F13" s="30"/>
      <c r="G13" s="30"/>
      <c r="H13" s="5"/>
      <c r="I13" s="30"/>
      <c r="J13" s="10"/>
      <c r="K13" s="74">
        <f t="shared" si="1"/>
        <v>0</v>
      </c>
      <c r="L13" s="16" t="e">
        <f t="shared" si="2"/>
        <v>#DIV/0!</v>
      </c>
      <c r="M13" s="66">
        <f t="shared" si="3"/>
        <v>0</v>
      </c>
      <c r="N13" s="66">
        <f t="shared" si="4"/>
        <v>0</v>
      </c>
      <c r="O13" s="66" t="e">
        <f t="shared" si="5"/>
        <v>#DIV/0!</v>
      </c>
      <c r="P13" s="66" t="e">
        <f t="shared" si="6"/>
        <v>#DIV/0!</v>
      </c>
    </row>
    <row r="14" spans="1:16" s="32" customFormat="1" ht="47.25">
      <c r="A14" s="1">
        <f t="shared" si="0"/>
        <v>12</v>
      </c>
      <c r="B14" s="5" t="s">
        <v>258</v>
      </c>
      <c r="C14" s="4" t="s">
        <v>23</v>
      </c>
      <c r="D14" s="5">
        <v>5</v>
      </c>
      <c r="E14" s="30"/>
      <c r="F14" s="30"/>
      <c r="G14" s="30"/>
      <c r="H14" s="5"/>
      <c r="I14" s="30"/>
      <c r="J14" s="10"/>
      <c r="K14" s="74">
        <f t="shared" si="1"/>
        <v>0</v>
      </c>
      <c r="L14" s="16" t="e">
        <f t="shared" si="2"/>
        <v>#DIV/0!</v>
      </c>
      <c r="M14" s="66">
        <f t="shared" si="3"/>
        <v>0</v>
      </c>
      <c r="N14" s="66">
        <f t="shared" si="4"/>
        <v>0</v>
      </c>
      <c r="O14" s="66" t="e">
        <f t="shared" si="5"/>
        <v>#DIV/0!</v>
      </c>
      <c r="P14" s="66" t="e">
        <f t="shared" si="6"/>
        <v>#DIV/0!</v>
      </c>
    </row>
    <row r="15" spans="1:16" s="32" customFormat="1" ht="31.5">
      <c r="A15" s="1">
        <f t="shared" si="0"/>
        <v>13</v>
      </c>
      <c r="B15" s="24" t="s">
        <v>259</v>
      </c>
      <c r="C15" s="25" t="s">
        <v>23</v>
      </c>
      <c r="D15" s="24">
        <v>6</v>
      </c>
      <c r="E15" s="30"/>
      <c r="F15" s="30"/>
      <c r="G15" s="30"/>
      <c r="H15" s="24"/>
      <c r="I15" s="30"/>
      <c r="J15" s="10"/>
      <c r="K15" s="74">
        <f t="shared" si="1"/>
        <v>0</v>
      </c>
      <c r="L15" s="16" t="e">
        <f t="shared" si="2"/>
        <v>#DIV/0!</v>
      </c>
      <c r="M15" s="66">
        <f t="shared" si="3"/>
        <v>0</v>
      </c>
      <c r="N15" s="66">
        <f t="shared" si="4"/>
        <v>0</v>
      </c>
      <c r="O15" s="66" t="e">
        <f t="shared" si="5"/>
        <v>#DIV/0!</v>
      </c>
      <c r="P15" s="66" t="e">
        <f t="shared" si="6"/>
        <v>#DIV/0!</v>
      </c>
    </row>
    <row r="16" spans="1:16" s="32" customFormat="1" ht="47.25">
      <c r="A16" s="1">
        <f t="shared" si="0"/>
        <v>14</v>
      </c>
      <c r="B16" s="5" t="s">
        <v>260</v>
      </c>
      <c r="C16" s="4" t="s">
        <v>23</v>
      </c>
      <c r="D16" s="5">
        <v>12</v>
      </c>
      <c r="E16" s="30"/>
      <c r="F16" s="30"/>
      <c r="G16" s="30"/>
      <c r="H16" s="5"/>
      <c r="I16" s="30"/>
      <c r="J16" s="10"/>
      <c r="K16" s="74">
        <f t="shared" si="1"/>
        <v>0</v>
      </c>
      <c r="L16" s="16" t="e">
        <f t="shared" si="2"/>
        <v>#DIV/0!</v>
      </c>
      <c r="M16" s="66">
        <f t="shared" si="3"/>
        <v>0</v>
      </c>
      <c r="N16" s="66">
        <f t="shared" si="4"/>
        <v>0</v>
      </c>
      <c r="O16" s="66" t="e">
        <f t="shared" si="5"/>
        <v>#DIV/0!</v>
      </c>
      <c r="P16" s="66" t="e">
        <f t="shared" si="6"/>
        <v>#DIV/0!</v>
      </c>
    </row>
    <row r="17" spans="1:16" s="32" customFormat="1" ht="31.5">
      <c r="A17" s="1">
        <f t="shared" si="0"/>
        <v>15</v>
      </c>
      <c r="B17" s="5" t="s">
        <v>261</v>
      </c>
      <c r="C17" s="4" t="s">
        <v>23</v>
      </c>
      <c r="D17" s="5">
        <v>24</v>
      </c>
      <c r="E17" s="30"/>
      <c r="F17" s="30"/>
      <c r="G17" s="30"/>
      <c r="H17" s="5"/>
      <c r="I17" s="30"/>
      <c r="J17" s="10"/>
      <c r="K17" s="74">
        <f t="shared" si="1"/>
        <v>0</v>
      </c>
      <c r="L17" s="16" t="e">
        <f t="shared" si="2"/>
        <v>#DIV/0!</v>
      </c>
      <c r="M17" s="66">
        <f t="shared" si="3"/>
        <v>0</v>
      </c>
      <c r="N17" s="66">
        <f t="shared" si="4"/>
        <v>0</v>
      </c>
      <c r="O17" s="66" t="e">
        <f t="shared" si="5"/>
        <v>#DIV/0!</v>
      </c>
      <c r="P17" s="66" t="e">
        <f t="shared" si="6"/>
        <v>#DIV/0!</v>
      </c>
    </row>
    <row r="18" spans="1:16" s="32" customFormat="1" ht="47.25">
      <c r="A18" s="1">
        <f t="shared" si="0"/>
        <v>16</v>
      </c>
      <c r="B18" s="5" t="s">
        <v>262</v>
      </c>
      <c r="C18" s="4" t="s">
        <v>132</v>
      </c>
      <c r="D18" s="5">
        <v>6</v>
      </c>
      <c r="E18" s="30"/>
      <c r="F18" s="30"/>
      <c r="G18" s="30"/>
      <c r="H18" s="5"/>
      <c r="I18" s="30"/>
      <c r="J18" s="10"/>
      <c r="K18" s="74">
        <f t="shared" si="1"/>
        <v>0</v>
      </c>
      <c r="L18" s="16" t="e">
        <f t="shared" si="2"/>
        <v>#DIV/0!</v>
      </c>
      <c r="M18" s="66">
        <f t="shared" si="3"/>
        <v>0</v>
      </c>
      <c r="N18" s="66">
        <f t="shared" si="4"/>
        <v>0</v>
      </c>
      <c r="O18" s="66" t="e">
        <f t="shared" si="5"/>
        <v>#DIV/0!</v>
      </c>
      <c r="P18" s="66" t="e">
        <f t="shared" si="6"/>
        <v>#DIV/0!</v>
      </c>
    </row>
    <row r="19" spans="1:16" s="32" customFormat="1" ht="31.5">
      <c r="A19" s="1">
        <f t="shared" si="0"/>
        <v>17</v>
      </c>
      <c r="B19" s="24" t="s">
        <v>263</v>
      </c>
      <c r="C19" s="25" t="s">
        <v>132</v>
      </c>
      <c r="D19" s="24">
        <v>25</v>
      </c>
      <c r="E19" s="30"/>
      <c r="F19" s="30"/>
      <c r="G19" s="30"/>
      <c r="H19" s="24"/>
      <c r="I19" s="30"/>
      <c r="J19" s="10"/>
      <c r="K19" s="74">
        <f t="shared" si="1"/>
        <v>0</v>
      </c>
      <c r="L19" s="16" t="e">
        <f t="shared" si="2"/>
        <v>#DIV/0!</v>
      </c>
      <c r="M19" s="66">
        <f t="shared" si="3"/>
        <v>0</v>
      </c>
      <c r="N19" s="66">
        <f t="shared" si="4"/>
        <v>0</v>
      </c>
      <c r="O19" s="66" t="e">
        <f t="shared" si="5"/>
        <v>#DIV/0!</v>
      </c>
      <c r="P19" s="66" t="e">
        <f t="shared" si="6"/>
        <v>#DIV/0!</v>
      </c>
    </row>
    <row r="20" spans="1:16" ht="47.25">
      <c r="A20" s="1">
        <f t="shared" si="0"/>
        <v>18</v>
      </c>
      <c r="B20" s="24" t="s">
        <v>264</v>
      </c>
      <c r="C20" s="25" t="s">
        <v>132</v>
      </c>
      <c r="D20" s="24">
        <v>6</v>
      </c>
      <c r="E20" s="30"/>
      <c r="F20" s="30"/>
      <c r="G20" s="30"/>
      <c r="H20" s="24"/>
      <c r="I20" s="30"/>
      <c r="J20" s="10"/>
      <c r="K20" s="74">
        <f t="shared" si="1"/>
        <v>0</v>
      </c>
      <c r="L20" s="16" t="e">
        <f t="shared" si="2"/>
        <v>#DIV/0!</v>
      </c>
      <c r="M20" s="66">
        <f t="shared" si="3"/>
        <v>0</v>
      </c>
      <c r="N20" s="66">
        <f t="shared" si="4"/>
        <v>0</v>
      </c>
      <c r="O20" s="66" t="e">
        <f t="shared" si="5"/>
        <v>#DIV/0!</v>
      </c>
      <c r="P20" s="66" t="e">
        <f t="shared" si="6"/>
        <v>#DIV/0!</v>
      </c>
    </row>
    <row r="21" spans="1:16" ht="31.5">
      <c r="A21" s="1">
        <f t="shared" si="0"/>
        <v>19</v>
      </c>
      <c r="B21" s="5" t="s">
        <v>265</v>
      </c>
      <c r="C21" s="4" t="s">
        <v>132</v>
      </c>
      <c r="D21" s="5">
        <v>6</v>
      </c>
      <c r="E21" s="30"/>
      <c r="F21" s="30"/>
      <c r="G21" s="30"/>
      <c r="H21" s="5"/>
      <c r="I21" s="30"/>
      <c r="J21" s="10"/>
      <c r="K21" s="74">
        <f t="shared" si="1"/>
        <v>0</v>
      </c>
      <c r="L21" s="16" t="e">
        <f t="shared" si="2"/>
        <v>#DIV/0!</v>
      </c>
      <c r="M21" s="66">
        <f t="shared" si="3"/>
        <v>0</v>
      </c>
      <c r="N21" s="66">
        <f t="shared" si="4"/>
        <v>0</v>
      </c>
      <c r="O21" s="66" t="e">
        <f t="shared" si="5"/>
        <v>#DIV/0!</v>
      </c>
      <c r="P21" s="66" t="e">
        <f t="shared" si="6"/>
        <v>#DIV/0!</v>
      </c>
    </row>
    <row r="22" spans="1:16" ht="31.5">
      <c r="A22" s="1">
        <f t="shared" si="0"/>
        <v>20</v>
      </c>
      <c r="B22" s="5" t="s">
        <v>266</v>
      </c>
      <c r="C22" s="4" t="s">
        <v>132</v>
      </c>
      <c r="D22" s="5">
        <v>24</v>
      </c>
      <c r="E22" s="30"/>
      <c r="F22" s="30"/>
      <c r="G22" s="30"/>
      <c r="H22" s="5"/>
      <c r="I22" s="30"/>
      <c r="J22" s="10"/>
      <c r="K22" s="74">
        <f t="shared" si="1"/>
        <v>0</v>
      </c>
      <c r="L22" s="16" t="e">
        <f t="shared" si="2"/>
        <v>#DIV/0!</v>
      </c>
      <c r="M22" s="66">
        <f t="shared" si="3"/>
        <v>0</v>
      </c>
      <c r="N22" s="66">
        <f t="shared" si="4"/>
        <v>0</v>
      </c>
      <c r="O22" s="66" t="e">
        <f t="shared" si="5"/>
        <v>#DIV/0!</v>
      </c>
      <c r="P22" s="66" t="e">
        <f t="shared" si="6"/>
        <v>#DIV/0!</v>
      </c>
    </row>
    <row r="23" spans="1:16" ht="47.25">
      <c r="A23" s="1">
        <f t="shared" si="0"/>
        <v>21</v>
      </c>
      <c r="B23" s="24" t="s">
        <v>267</v>
      </c>
      <c r="C23" s="25" t="s">
        <v>132</v>
      </c>
      <c r="D23" s="24">
        <v>12</v>
      </c>
      <c r="E23" s="30"/>
      <c r="F23" s="30"/>
      <c r="G23" s="30"/>
      <c r="H23" s="24"/>
      <c r="I23" s="30"/>
      <c r="J23" s="10"/>
      <c r="K23" s="74">
        <f t="shared" si="1"/>
        <v>0</v>
      </c>
      <c r="L23" s="16" t="e">
        <f t="shared" si="2"/>
        <v>#DIV/0!</v>
      </c>
      <c r="M23" s="66">
        <f t="shared" si="3"/>
        <v>0</v>
      </c>
      <c r="N23" s="66">
        <f t="shared" si="4"/>
        <v>0</v>
      </c>
      <c r="O23" s="66" t="e">
        <f t="shared" si="5"/>
        <v>#DIV/0!</v>
      </c>
      <c r="P23" s="66" t="e">
        <f t="shared" si="6"/>
        <v>#DIV/0!</v>
      </c>
    </row>
    <row r="24" spans="1:16" ht="47.25">
      <c r="A24" s="1">
        <f t="shared" si="0"/>
        <v>22</v>
      </c>
      <c r="B24" s="5" t="s">
        <v>268</v>
      </c>
      <c r="C24" s="4" t="s">
        <v>132</v>
      </c>
      <c r="D24" s="5">
        <v>10</v>
      </c>
      <c r="E24" s="30"/>
      <c r="F24" s="30"/>
      <c r="G24" s="30"/>
      <c r="H24" s="5"/>
      <c r="I24" s="30"/>
      <c r="J24" s="10"/>
      <c r="K24" s="74">
        <f t="shared" si="1"/>
        <v>0</v>
      </c>
      <c r="L24" s="16" t="e">
        <f t="shared" si="2"/>
        <v>#DIV/0!</v>
      </c>
      <c r="M24" s="66">
        <f t="shared" si="3"/>
        <v>0</v>
      </c>
      <c r="N24" s="66">
        <f t="shared" si="4"/>
        <v>0</v>
      </c>
      <c r="O24" s="66" t="e">
        <f t="shared" si="5"/>
        <v>#DIV/0!</v>
      </c>
      <c r="P24" s="66" t="e">
        <f t="shared" si="6"/>
        <v>#DIV/0!</v>
      </c>
    </row>
    <row r="25" spans="1:16" ht="15.75">
      <c r="A25" s="9"/>
      <c r="B25" s="9"/>
      <c r="C25" s="9"/>
      <c r="D25" s="8"/>
      <c r="E25" s="8"/>
      <c r="F25" s="8"/>
      <c r="G25" s="8"/>
      <c r="H25" s="9"/>
      <c r="I25" s="8"/>
      <c r="J25" s="9"/>
      <c r="K25" s="9"/>
      <c r="L25" s="88" t="s">
        <v>289</v>
      </c>
      <c r="M25" s="89"/>
      <c r="N25" s="90"/>
      <c r="O25" s="68" t="e">
        <f>SUM(O3:O24)</f>
        <v>#DIV/0!</v>
      </c>
      <c r="P25" s="68" t="e">
        <f t="shared" si="6"/>
        <v>#DIV/0!</v>
      </c>
    </row>
    <row r="26" ht="15.75">
      <c r="B26" s="29" t="s">
        <v>282</v>
      </c>
    </row>
  </sheetData>
  <sheetProtection/>
  <mergeCells count="2">
    <mergeCell ref="B1:C1"/>
    <mergeCell ref="L25:N25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">
      <selection activeCell="O78" sqref="O78:P78"/>
    </sheetView>
  </sheetViews>
  <sheetFormatPr defaultColWidth="9.140625" defaultRowHeight="12.75"/>
  <cols>
    <col min="1" max="1" width="5.421875" style="9" customWidth="1"/>
    <col min="2" max="2" width="56.57421875" style="9" customWidth="1"/>
    <col min="3" max="3" width="7.28125" style="9" customWidth="1"/>
    <col min="4" max="4" width="5.7109375" style="8" customWidth="1"/>
    <col min="5" max="5" width="5.28125" style="8" customWidth="1"/>
    <col min="6" max="6" width="5.421875" style="8" customWidth="1"/>
    <col min="7" max="7" width="5.8515625" style="8" customWidth="1"/>
    <col min="8" max="8" width="5.57421875" style="9" customWidth="1"/>
    <col min="9" max="9" width="5.28125" style="8" customWidth="1"/>
    <col min="10" max="10" width="9.140625" style="9" customWidth="1"/>
    <col min="11" max="11" width="7.57421875" style="9" customWidth="1"/>
    <col min="12" max="12" width="9.140625" style="9" customWidth="1"/>
    <col min="13" max="13" width="8.421875" style="9" customWidth="1"/>
    <col min="14" max="16384" width="9.140625" style="9" customWidth="1"/>
  </cols>
  <sheetData>
    <row r="1" spans="1:9" ht="15.75">
      <c r="A1" s="7" t="s">
        <v>48</v>
      </c>
      <c r="B1" s="79" t="s">
        <v>38</v>
      </c>
      <c r="C1" s="79"/>
      <c r="I1" s="8" t="s">
        <v>130</v>
      </c>
    </row>
    <row r="2" spans="1:16" ht="195.75">
      <c r="A2" s="59" t="s">
        <v>277</v>
      </c>
      <c r="B2" s="59" t="s">
        <v>0</v>
      </c>
      <c r="C2" s="60" t="s">
        <v>1</v>
      </c>
      <c r="D2" s="61" t="s">
        <v>278</v>
      </c>
      <c r="E2" s="61" t="s">
        <v>118</v>
      </c>
      <c r="F2" s="61" t="s">
        <v>119</v>
      </c>
      <c r="G2" s="62" t="s">
        <v>120</v>
      </c>
      <c r="H2" s="62" t="s">
        <v>279</v>
      </c>
      <c r="I2" s="63" t="s">
        <v>280</v>
      </c>
      <c r="J2" s="63" t="s">
        <v>311</v>
      </c>
      <c r="K2" s="63" t="s">
        <v>312</v>
      </c>
      <c r="L2" s="64" t="s">
        <v>281</v>
      </c>
      <c r="M2" s="58" t="s">
        <v>285</v>
      </c>
      <c r="N2" s="58" t="s">
        <v>286</v>
      </c>
      <c r="O2" s="65" t="s">
        <v>287</v>
      </c>
      <c r="P2" s="65" t="s">
        <v>288</v>
      </c>
    </row>
    <row r="3" spans="1:16" ht="31.5">
      <c r="A3" s="1">
        <v>1</v>
      </c>
      <c r="B3" s="5" t="s">
        <v>85</v>
      </c>
      <c r="C3" s="1" t="s">
        <v>23</v>
      </c>
      <c r="D3" s="5">
        <v>20</v>
      </c>
      <c r="E3" s="10"/>
      <c r="F3" s="10"/>
      <c r="G3" s="10"/>
      <c r="H3" s="2"/>
      <c r="I3" s="10"/>
      <c r="J3" s="10"/>
      <c r="K3" s="74">
        <f>J3*1.2</f>
        <v>0</v>
      </c>
      <c r="L3" s="16" t="e">
        <f>D3/I3</f>
        <v>#DIV/0!</v>
      </c>
      <c r="M3" s="66">
        <f>J3*I3</f>
        <v>0</v>
      </c>
      <c r="N3" s="66">
        <f>M3*1.2</f>
        <v>0</v>
      </c>
      <c r="O3" s="66" t="e">
        <f>L3*M3</f>
        <v>#DIV/0!</v>
      </c>
      <c r="P3" s="66" t="e">
        <f>O3*1.2</f>
        <v>#DIV/0!</v>
      </c>
    </row>
    <row r="4" spans="1:16" ht="31.5">
      <c r="A4" s="1">
        <f>A3+1</f>
        <v>2</v>
      </c>
      <c r="B4" s="5" t="s">
        <v>86</v>
      </c>
      <c r="C4" s="1" t="s">
        <v>23</v>
      </c>
      <c r="D4" s="5">
        <v>20</v>
      </c>
      <c r="E4" s="10"/>
      <c r="F4" s="10"/>
      <c r="G4" s="10"/>
      <c r="H4" s="2"/>
      <c r="I4" s="10"/>
      <c r="J4" s="10"/>
      <c r="K4" s="74">
        <f aca="true" t="shared" si="0" ref="K4:K67">J4*1.2</f>
        <v>0</v>
      </c>
      <c r="L4" s="16" t="e">
        <f aca="true" t="shared" si="1" ref="L4:L67">D4/I4</f>
        <v>#DIV/0!</v>
      </c>
      <c r="M4" s="66">
        <f aca="true" t="shared" si="2" ref="M4:M67">J4*I4</f>
        <v>0</v>
      </c>
      <c r="N4" s="66">
        <f aca="true" t="shared" si="3" ref="N4:N67">M4*1.2</f>
        <v>0</v>
      </c>
      <c r="O4" s="66" t="e">
        <f aca="true" t="shared" si="4" ref="O4:O67">L4*M4</f>
        <v>#DIV/0!</v>
      </c>
      <c r="P4" s="66" t="e">
        <f aca="true" t="shared" si="5" ref="P4:P67">O4*1.2</f>
        <v>#DIV/0!</v>
      </c>
    </row>
    <row r="5" spans="1:16" ht="31.5">
      <c r="A5" s="1">
        <f aca="true" t="shared" si="6" ref="A5:A68">A4+1</f>
        <v>3</v>
      </c>
      <c r="B5" s="5" t="s">
        <v>87</v>
      </c>
      <c r="C5" s="1" t="s">
        <v>23</v>
      </c>
      <c r="D5" s="5">
        <v>30</v>
      </c>
      <c r="E5" s="10"/>
      <c r="F5" s="10"/>
      <c r="G5" s="10"/>
      <c r="H5" s="2"/>
      <c r="I5" s="10"/>
      <c r="J5" s="10"/>
      <c r="K5" s="74">
        <f t="shared" si="0"/>
        <v>0</v>
      </c>
      <c r="L5" s="16" t="e">
        <f t="shared" si="1"/>
        <v>#DIV/0!</v>
      </c>
      <c r="M5" s="66">
        <f t="shared" si="2"/>
        <v>0</v>
      </c>
      <c r="N5" s="66">
        <f t="shared" si="3"/>
        <v>0</v>
      </c>
      <c r="O5" s="66" t="e">
        <f t="shared" si="4"/>
        <v>#DIV/0!</v>
      </c>
      <c r="P5" s="66" t="e">
        <f t="shared" si="5"/>
        <v>#DIV/0!</v>
      </c>
    </row>
    <row r="6" spans="1:16" ht="31.5">
      <c r="A6" s="1">
        <f t="shared" si="6"/>
        <v>4</v>
      </c>
      <c r="B6" s="5" t="s">
        <v>88</v>
      </c>
      <c r="C6" s="1" t="s">
        <v>23</v>
      </c>
      <c r="D6" s="5">
        <v>30</v>
      </c>
      <c r="E6" s="10"/>
      <c r="F6" s="10"/>
      <c r="G6" s="10"/>
      <c r="H6" s="2"/>
      <c r="I6" s="10"/>
      <c r="J6" s="10"/>
      <c r="K6" s="74">
        <f t="shared" si="0"/>
        <v>0</v>
      </c>
      <c r="L6" s="16" t="e">
        <f t="shared" si="1"/>
        <v>#DIV/0!</v>
      </c>
      <c r="M6" s="66">
        <f t="shared" si="2"/>
        <v>0</v>
      </c>
      <c r="N6" s="66">
        <f t="shared" si="3"/>
        <v>0</v>
      </c>
      <c r="O6" s="66" t="e">
        <f t="shared" si="4"/>
        <v>#DIV/0!</v>
      </c>
      <c r="P6" s="66" t="e">
        <f t="shared" si="5"/>
        <v>#DIV/0!</v>
      </c>
    </row>
    <row r="7" spans="1:16" ht="31.5">
      <c r="A7" s="1">
        <f t="shared" si="6"/>
        <v>5</v>
      </c>
      <c r="B7" s="5" t="s">
        <v>89</v>
      </c>
      <c r="C7" s="1" t="s">
        <v>23</v>
      </c>
      <c r="D7" s="5">
        <v>20</v>
      </c>
      <c r="E7" s="10"/>
      <c r="F7" s="10"/>
      <c r="G7" s="10"/>
      <c r="H7" s="2"/>
      <c r="I7" s="10"/>
      <c r="J7" s="10"/>
      <c r="K7" s="74">
        <f t="shared" si="0"/>
        <v>0</v>
      </c>
      <c r="L7" s="16" t="e">
        <f t="shared" si="1"/>
        <v>#DIV/0!</v>
      </c>
      <c r="M7" s="66">
        <f t="shared" si="2"/>
        <v>0</v>
      </c>
      <c r="N7" s="66">
        <f t="shared" si="3"/>
        <v>0</v>
      </c>
      <c r="O7" s="66" t="e">
        <f t="shared" si="4"/>
        <v>#DIV/0!</v>
      </c>
      <c r="P7" s="66" t="e">
        <f t="shared" si="5"/>
        <v>#DIV/0!</v>
      </c>
    </row>
    <row r="8" spans="1:16" ht="31.5">
      <c r="A8" s="1">
        <f t="shared" si="6"/>
        <v>6</v>
      </c>
      <c r="B8" s="5" t="s">
        <v>90</v>
      </c>
      <c r="C8" s="1" t="s">
        <v>23</v>
      </c>
      <c r="D8" s="5">
        <v>20</v>
      </c>
      <c r="E8" s="10"/>
      <c r="F8" s="10"/>
      <c r="G8" s="10"/>
      <c r="H8" s="2"/>
      <c r="I8" s="10"/>
      <c r="J8" s="10"/>
      <c r="K8" s="74">
        <f t="shared" si="0"/>
        <v>0</v>
      </c>
      <c r="L8" s="16" t="e">
        <f t="shared" si="1"/>
        <v>#DIV/0!</v>
      </c>
      <c r="M8" s="66">
        <f t="shared" si="2"/>
        <v>0</v>
      </c>
      <c r="N8" s="66">
        <f t="shared" si="3"/>
        <v>0</v>
      </c>
      <c r="O8" s="66" t="e">
        <f t="shared" si="4"/>
        <v>#DIV/0!</v>
      </c>
      <c r="P8" s="66" t="e">
        <f t="shared" si="5"/>
        <v>#DIV/0!</v>
      </c>
    </row>
    <row r="9" spans="1:16" ht="31.5">
      <c r="A9" s="1">
        <f t="shared" si="6"/>
        <v>7</v>
      </c>
      <c r="B9" s="5" t="s">
        <v>91</v>
      </c>
      <c r="C9" s="1" t="s">
        <v>23</v>
      </c>
      <c r="D9" s="5">
        <v>50</v>
      </c>
      <c r="E9" s="10"/>
      <c r="F9" s="10"/>
      <c r="G9" s="10"/>
      <c r="H9" s="2"/>
      <c r="I9" s="10"/>
      <c r="J9" s="10"/>
      <c r="K9" s="74">
        <f t="shared" si="0"/>
        <v>0</v>
      </c>
      <c r="L9" s="16" t="e">
        <f t="shared" si="1"/>
        <v>#DIV/0!</v>
      </c>
      <c r="M9" s="66">
        <f t="shared" si="2"/>
        <v>0</v>
      </c>
      <c r="N9" s="66">
        <f t="shared" si="3"/>
        <v>0</v>
      </c>
      <c r="O9" s="66" t="e">
        <f t="shared" si="4"/>
        <v>#DIV/0!</v>
      </c>
      <c r="P9" s="66" t="e">
        <f t="shared" si="5"/>
        <v>#DIV/0!</v>
      </c>
    </row>
    <row r="10" spans="1:16" ht="31.5">
      <c r="A10" s="1">
        <f t="shared" si="6"/>
        <v>8</v>
      </c>
      <c r="B10" s="5" t="s">
        <v>92</v>
      </c>
      <c r="C10" s="1" t="s">
        <v>23</v>
      </c>
      <c r="D10" s="5">
        <v>50</v>
      </c>
      <c r="E10" s="10"/>
      <c r="F10" s="10"/>
      <c r="G10" s="10"/>
      <c r="H10" s="2"/>
      <c r="I10" s="10"/>
      <c r="J10" s="10"/>
      <c r="K10" s="74">
        <f t="shared" si="0"/>
        <v>0</v>
      </c>
      <c r="L10" s="16" t="e">
        <f t="shared" si="1"/>
        <v>#DIV/0!</v>
      </c>
      <c r="M10" s="66">
        <f t="shared" si="2"/>
        <v>0</v>
      </c>
      <c r="N10" s="66">
        <f t="shared" si="3"/>
        <v>0</v>
      </c>
      <c r="O10" s="66" t="e">
        <f t="shared" si="4"/>
        <v>#DIV/0!</v>
      </c>
      <c r="P10" s="66" t="e">
        <f t="shared" si="5"/>
        <v>#DIV/0!</v>
      </c>
    </row>
    <row r="11" spans="1:16" ht="31.5">
      <c r="A11" s="1">
        <f t="shared" si="6"/>
        <v>9</v>
      </c>
      <c r="B11" s="5" t="s">
        <v>93</v>
      </c>
      <c r="C11" s="1" t="s">
        <v>23</v>
      </c>
      <c r="D11" s="5">
        <v>100</v>
      </c>
      <c r="E11" s="10"/>
      <c r="F11" s="10"/>
      <c r="G11" s="10"/>
      <c r="H11" s="2"/>
      <c r="I11" s="10"/>
      <c r="J11" s="10"/>
      <c r="K11" s="74">
        <f t="shared" si="0"/>
        <v>0</v>
      </c>
      <c r="L11" s="16" t="e">
        <f t="shared" si="1"/>
        <v>#DIV/0!</v>
      </c>
      <c r="M11" s="66">
        <f t="shared" si="2"/>
        <v>0</v>
      </c>
      <c r="N11" s="66">
        <f t="shared" si="3"/>
        <v>0</v>
      </c>
      <c r="O11" s="66" t="e">
        <f t="shared" si="4"/>
        <v>#DIV/0!</v>
      </c>
      <c r="P11" s="66" t="e">
        <f t="shared" si="5"/>
        <v>#DIV/0!</v>
      </c>
    </row>
    <row r="12" spans="1:16" ht="31.5">
      <c r="A12" s="1">
        <f t="shared" si="6"/>
        <v>10</v>
      </c>
      <c r="B12" s="5" t="s">
        <v>94</v>
      </c>
      <c r="C12" s="1" t="s">
        <v>23</v>
      </c>
      <c r="D12" s="5">
        <v>500</v>
      </c>
      <c r="E12" s="10"/>
      <c r="F12" s="10"/>
      <c r="G12" s="10"/>
      <c r="H12" s="2"/>
      <c r="I12" s="10"/>
      <c r="J12" s="10"/>
      <c r="K12" s="74">
        <f t="shared" si="0"/>
        <v>0</v>
      </c>
      <c r="L12" s="16" t="e">
        <f t="shared" si="1"/>
        <v>#DIV/0!</v>
      </c>
      <c r="M12" s="66">
        <f t="shared" si="2"/>
        <v>0</v>
      </c>
      <c r="N12" s="66">
        <f t="shared" si="3"/>
        <v>0</v>
      </c>
      <c r="O12" s="66" t="e">
        <f t="shared" si="4"/>
        <v>#DIV/0!</v>
      </c>
      <c r="P12" s="66" t="e">
        <f t="shared" si="5"/>
        <v>#DIV/0!</v>
      </c>
    </row>
    <row r="13" spans="1:16" ht="31.5">
      <c r="A13" s="1">
        <f t="shared" si="6"/>
        <v>11</v>
      </c>
      <c r="B13" s="5" t="s">
        <v>95</v>
      </c>
      <c r="C13" s="1" t="s">
        <v>23</v>
      </c>
      <c r="D13" s="5">
        <v>500</v>
      </c>
      <c r="E13" s="10"/>
      <c r="F13" s="10"/>
      <c r="G13" s="10"/>
      <c r="H13" s="2"/>
      <c r="I13" s="10"/>
      <c r="J13" s="10"/>
      <c r="K13" s="74">
        <f t="shared" si="0"/>
        <v>0</v>
      </c>
      <c r="L13" s="16" t="e">
        <f t="shared" si="1"/>
        <v>#DIV/0!</v>
      </c>
      <c r="M13" s="66">
        <f t="shared" si="2"/>
        <v>0</v>
      </c>
      <c r="N13" s="66">
        <f t="shared" si="3"/>
        <v>0</v>
      </c>
      <c r="O13" s="66" t="e">
        <f t="shared" si="4"/>
        <v>#DIV/0!</v>
      </c>
      <c r="P13" s="66" t="e">
        <f t="shared" si="5"/>
        <v>#DIV/0!</v>
      </c>
    </row>
    <row r="14" spans="1:16" ht="31.5">
      <c r="A14" s="1">
        <f t="shared" si="6"/>
        <v>12</v>
      </c>
      <c r="B14" s="5" t="s">
        <v>96</v>
      </c>
      <c r="C14" s="1" t="s">
        <v>23</v>
      </c>
      <c r="D14" s="5">
        <v>500</v>
      </c>
      <c r="E14" s="10"/>
      <c r="F14" s="10"/>
      <c r="G14" s="10"/>
      <c r="H14" s="2"/>
      <c r="I14" s="10"/>
      <c r="J14" s="10"/>
      <c r="K14" s="74">
        <f t="shared" si="0"/>
        <v>0</v>
      </c>
      <c r="L14" s="16" t="e">
        <f t="shared" si="1"/>
        <v>#DIV/0!</v>
      </c>
      <c r="M14" s="66">
        <f t="shared" si="2"/>
        <v>0</v>
      </c>
      <c r="N14" s="66">
        <f t="shared" si="3"/>
        <v>0</v>
      </c>
      <c r="O14" s="66" t="e">
        <f t="shared" si="4"/>
        <v>#DIV/0!</v>
      </c>
      <c r="P14" s="66" t="e">
        <f t="shared" si="5"/>
        <v>#DIV/0!</v>
      </c>
    </row>
    <row r="15" spans="1:16" ht="31.5">
      <c r="A15" s="1">
        <f t="shared" si="6"/>
        <v>13</v>
      </c>
      <c r="B15" s="5" t="s">
        <v>97</v>
      </c>
      <c r="C15" s="1" t="s">
        <v>23</v>
      </c>
      <c r="D15" s="5">
        <v>500</v>
      </c>
      <c r="E15" s="10"/>
      <c r="F15" s="10"/>
      <c r="G15" s="10"/>
      <c r="H15" s="2"/>
      <c r="I15" s="10"/>
      <c r="J15" s="10"/>
      <c r="K15" s="74">
        <f t="shared" si="0"/>
        <v>0</v>
      </c>
      <c r="L15" s="16" t="e">
        <f t="shared" si="1"/>
        <v>#DIV/0!</v>
      </c>
      <c r="M15" s="66">
        <f t="shared" si="2"/>
        <v>0</v>
      </c>
      <c r="N15" s="66">
        <f t="shared" si="3"/>
        <v>0</v>
      </c>
      <c r="O15" s="66" t="e">
        <f t="shared" si="4"/>
        <v>#DIV/0!</v>
      </c>
      <c r="P15" s="66" t="e">
        <f t="shared" si="5"/>
        <v>#DIV/0!</v>
      </c>
    </row>
    <row r="16" spans="1:16" ht="31.5">
      <c r="A16" s="1">
        <f t="shared" si="6"/>
        <v>14</v>
      </c>
      <c r="B16" s="5" t="s">
        <v>98</v>
      </c>
      <c r="C16" s="1" t="s">
        <v>23</v>
      </c>
      <c r="D16" s="5">
        <v>500</v>
      </c>
      <c r="E16" s="10"/>
      <c r="F16" s="10"/>
      <c r="G16" s="10"/>
      <c r="H16" s="2"/>
      <c r="I16" s="10"/>
      <c r="J16" s="10"/>
      <c r="K16" s="74">
        <f t="shared" si="0"/>
        <v>0</v>
      </c>
      <c r="L16" s="16" t="e">
        <f t="shared" si="1"/>
        <v>#DIV/0!</v>
      </c>
      <c r="M16" s="66">
        <f t="shared" si="2"/>
        <v>0</v>
      </c>
      <c r="N16" s="66">
        <f t="shared" si="3"/>
        <v>0</v>
      </c>
      <c r="O16" s="66" t="e">
        <f t="shared" si="4"/>
        <v>#DIV/0!</v>
      </c>
      <c r="P16" s="66" t="e">
        <f t="shared" si="5"/>
        <v>#DIV/0!</v>
      </c>
    </row>
    <row r="17" spans="1:16" ht="31.5">
      <c r="A17" s="1">
        <f t="shared" si="6"/>
        <v>15</v>
      </c>
      <c r="B17" s="5" t="s">
        <v>99</v>
      </c>
      <c r="C17" s="1" t="s">
        <v>23</v>
      </c>
      <c r="D17" s="5">
        <v>300</v>
      </c>
      <c r="E17" s="10"/>
      <c r="F17" s="10"/>
      <c r="G17" s="10"/>
      <c r="H17" s="2"/>
      <c r="I17" s="10"/>
      <c r="J17" s="10"/>
      <c r="K17" s="74">
        <f t="shared" si="0"/>
        <v>0</v>
      </c>
      <c r="L17" s="16" t="e">
        <f t="shared" si="1"/>
        <v>#DIV/0!</v>
      </c>
      <c r="M17" s="66">
        <f t="shared" si="2"/>
        <v>0</v>
      </c>
      <c r="N17" s="66">
        <f t="shared" si="3"/>
        <v>0</v>
      </c>
      <c r="O17" s="66" t="e">
        <f t="shared" si="4"/>
        <v>#DIV/0!</v>
      </c>
      <c r="P17" s="66" t="e">
        <f t="shared" si="5"/>
        <v>#DIV/0!</v>
      </c>
    </row>
    <row r="18" spans="1:16" ht="31.5">
      <c r="A18" s="1">
        <f t="shared" si="6"/>
        <v>16</v>
      </c>
      <c r="B18" s="5" t="s">
        <v>100</v>
      </c>
      <c r="C18" s="1" t="s">
        <v>23</v>
      </c>
      <c r="D18" s="5">
        <v>20</v>
      </c>
      <c r="E18" s="10"/>
      <c r="F18" s="10"/>
      <c r="G18" s="10"/>
      <c r="H18" s="2"/>
      <c r="I18" s="10"/>
      <c r="J18" s="10"/>
      <c r="K18" s="74">
        <f t="shared" si="0"/>
        <v>0</v>
      </c>
      <c r="L18" s="16" t="e">
        <f t="shared" si="1"/>
        <v>#DIV/0!</v>
      </c>
      <c r="M18" s="66">
        <f t="shared" si="2"/>
        <v>0</v>
      </c>
      <c r="N18" s="66">
        <f t="shared" si="3"/>
        <v>0</v>
      </c>
      <c r="O18" s="66" t="e">
        <f t="shared" si="4"/>
        <v>#DIV/0!</v>
      </c>
      <c r="P18" s="66" t="e">
        <f t="shared" si="5"/>
        <v>#DIV/0!</v>
      </c>
    </row>
    <row r="19" spans="1:16" ht="31.5">
      <c r="A19" s="1">
        <f t="shared" si="6"/>
        <v>17</v>
      </c>
      <c r="B19" s="5" t="s">
        <v>101</v>
      </c>
      <c r="C19" s="1" t="s">
        <v>23</v>
      </c>
      <c r="D19" s="5">
        <v>20</v>
      </c>
      <c r="E19" s="10"/>
      <c r="F19" s="10"/>
      <c r="G19" s="10"/>
      <c r="H19" s="2"/>
      <c r="I19" s="10"/>
      <c r="J19" s="10"/>
      <c r="K19" s="74">
        <f t="shared" si="0"/>
        <v>0</v>
      </c>
      <c r="L19" s="16" t="e">
        <f t="shared" si="1"/>
        <v>#DIV/0!</v>
      </c>
      <c r="M19" s="66">
        <f t="shared" si="2"/>
        <v>0</v>
      </c>
      <c r="N19" s="66">
        <f t="shared" si="3"/>
        <v>0</v>
      </c>
      <c r="O19" s="66" t="e">
        <f t="shared" si="4"/>
        <v>#DIV/0!</v>
      </c>
      <c r="P19" s="66" t="e">
        <f t="shared" si="5"/>
        <v>#DIV/0!</v>
      </c>
    </row>
    <row r="20" spans="1:16" ht="31.5">
      <c r="A20" s="1">
        <f t="shared" si="6"/>
        <v>18</v>
      </c>
      <c r="B20" s="5" t="s">
        <v>102</v>
      </c>
      <c r="C20" s="1" t="s">
        <v>23</v>
      </c>
      <c r="D20" s="5">
        <v>10</v>
      </c>
      <c r="E20" s="10"/>
      <c r="F20" s="10"/>
      <c r="G20" s="10"/>
      <c r="H20" s="2"/>
      <c r="I20" s="10"/>
      <c r="J20" s="10"/>
      <c r="K20" s="74">
        <f t="shared" si="0"/>
        <v>0</v>
      </c>
      <c r="L20" s="16" t="e">
        <f t="shared" si="1"/>
        <v>#DIV/0!</v>
      </c>
      <c r="M20" s="66">
        <f t="shared" si="2"/>
        <v>0</v>
      </c>
      <c r="N20" s="66">
        <f t="shared" si="3"/>
        <v>0</v>
      </c>
      <c r="O20" s="66" t="e">
        <f t="shared" si="4"/>
        <v>#DIV/0!</v>
      </c>
      <c r="P20" s="66" t="e">
        <f t="shared" si="5"/>
        <v>#DIV/0!</v>
      </c>
    </row>
    <row r="21" spans="1:16" ht="31.5">
      <c r="A21" s="1">
        <f t="shared" si="6"/>
        <v>19</v>
      </c>
      <c r="B21" s="5" t="s">
        <v>103</v>
      </c>
      <c r="C21" s="1" t="s">
        <v>23</v>
      </c>
      <c r="D21" s="5">
        <v>50</v>
      </c>
      <c r="E21" s="10"/>
      <c r="F21" s="10"/>
      <c r="G21" s="10"/>
      <c r="H21" s="2"/>
      <c r="I21" s="10"/>
      <c r="J21" s="10"/>
      <c r="K21" s="74">
        <f t="shared" si="0"/>
        <v>0</v>
      </c>
      <c r="L21" s="16" t="e">
        <f t="shared" si="1"/>
        <v>#DIV/0!</v>
      </c>
      <c r="M21" s="66">
        <f t="shared" si="2"/>
        <v>0</v>
      </c>
      <c r="N21" s="66">
        <f t="shared" si="3"/>
        <v>0</v>
      </c>
      <c r="O21" s="66" t="e">
        <f t="shared" si="4"/>
        <v>#DIV/0!</v>
      </c>
      <c r="P21" s="66" t="e">
        <f t="shared" si="5"/>
        <v>#DIV/0!</v>
      </c>
    </row>
    <row r="22" spans="1:16" ht="31.5">
      <c r="A22" s="1">
        <f t="shared" si="6"/>
        <v>20</v>
      </c>
      <c r="B22" s="5" t="s">
        <v>104</v>
      </c>
      <c r="C22" s="1" t="s">
        <v>23</v>
      </c>
      <c r="D22" s="5">
        <v>50</v>
      </c>
      <c r="E22" s="10"/>
      <c r="F22" s="10"/>
      <c r="G22" s="10"/>
      <c r="H22" s="2"/>
      <c r="I22" s="10"/>
      <c r="J22" s="10"/>
      <c r="K22" s="74">
        <f t="shared" si="0"/>
        <v>0</v>
      </c>
      <c r="L22" s="16" t="e">
        <f t="shared" si="1"/>
        <v>#DIV/0!</v>
      </c>
      <c r="M22" s="66">
        <f t="shared" si="2"/>
        <v>0</v>
      </c>
      <c r="N22" s="66">
        <f t="shared" si="3"/>
        <v>0</v>
      </c>
      <c r="O22" s="66" t="e">
        <f t="shared" si="4"/>
        <v>#DIV/0!</v>
      </c>
      <c r="P22" s="66" t="e">
        <f t="shared" si="5"/>
        <v>#DIV/0!</v>
      </c>
    </row>
    <row r="23" spans="1:16" ht="31.5">
      <c r="A23" s="1">
        <f t="shared" si="6"/>
        <v>21</v>
      </c>
      <c r="B23" s="5" t="s">
        <v>105</v>
      </c>
      <c r="C23" s="1" t="s">
        <v>23</v>
      </c>
      <c r="D23" s="5">
        <v>50</v>
      </c>
      <c r="E23" s="10"/>
      <c r="F23" s="10"/>
      <c r="G23" s="10"/>
      <c r="H23" s="2"/>
      <c r="I23" s="10"/>
      <c r="J23" s="10"/>
      <c r="K23" s="74">
        <f t="shared" si="0"/>
        <v>0</v>
      </c>
      <c r="L23" s="16" t="e">
        <f t="shared" si="1"/>
        <v>#DIV/0!</v>
      </c>
      <c r="M23" s="66">
        <f t="shared" si="2"/>
        <v>0</v>
      </c>
      <c r="N23" s="66">
        <f t="shared" si="3"/>
        <v>0</v>
      </c>
      <c r="O23" s="66" t="e">
        <f t="shared" si="4"/>
        <v>#DIV/0!</v>
      </c>
      <c r="P23" s="66" t="e">
        <f t="shared" si="5"/>
        <v>#DIV/0!</v>
      </c>
    </row>
    <row r="24" spans="1:16" ht="31.5">
      <c r="A24" s="1">
        <f t="shared" si="6"/>
        <v>22</v>
      </c>
      <c r="B24" s="5" t="s">
        <v>106</v>
      </c>
      <c r="C24" s="1" t="s">
        <v>23</v>
      </c>
      <c r="D24" s="5">
        <v>50</v>
      </c>
      <c r="E24" s="10"/>
      <c r="F24" s="10"/>
      <c r="G24" s="10"/>
      <c r="H24" s="2"/>
      <c r="I24" s="10"/>
      <c r="J24" s="10"/>
      <c r="K24" s="74">
        <f t="shared" si="0"/>
        <v>0</v>
      </c>
      <c r="L24" s="16" t="e">
        <f t="shared" si="1"/>
        <v>#DIV/0!</v>
      </c>
      <c r="M24" s="66">
        <f t="shared" si="2"/>
        <v>0</v>
      </c>
      <c r="N24" s="66">
        <f t="shared" si="3"/>
        <v>0</v>
      </c>
      <c r="O24" s="66" t="e">
        <f t="shared" si="4"/>
        <v>#DIV/0!</v>
      </c>
      <c r="P24" s="66" t="e">
        <f t="shared" si="5"/>
        <v>#DIV/0!</v>
      </c>
    </row>
    <row r="25" spans="1:16" ht="31.5">
      <c r="A25" s="1">
        <f t="shared" si="6"/>
        <v>23</v>
      </c>
      <c r="B25" s="5" t="s">
        <v>107</v>
      </c>
      <c r="C25" s="1" t="s">
        <v>23</v>
      </c>
      <c r="D25" s="5">
        <v>50</v>
      </c>
      <c r="E25" s="10"/>
      <c r="F25" s="10"/>
      <c r="G25" s="10"/>
      <c r="H25" s="2"/>
      <c r="I25" s="10"/>
      <c r="J25" s="10"/>
      <c r="K25" s="74">
        <f t="shared" si="0"/>
        <v>0</v>
      </c>
      <c r="L25" s="16" t="e">
        <f t="shared" si="1"/>
        <v>#DIV/0!</v>
      </c>
      <c r="M25" s="66">
        <f t="shared" si="2"/>
        <v>0</v>
      </c>
      <c r="N25" s="66">
        <f t="shared" si="3"/>
        <v>0</v>
      </c>
      <c r="O25" s="66" t="e">
        <f t="shared" si="4"/>
        <v>#DIV/0!</v>
      </c>
      <c r="P25" s="66" t="e">
        <f t="shared" si="5"/>
        <v>#DIV/0!</v>
      </c>
    </row>
    <row r="26" spans="1:16" ht="31.5">
      <c r="A26" s="1">
        <f t="shared" si="6"/>
        <v>24</v>
      </c>
      <c r="B26" s="5" t="s">
        <v>108</v>
      </c>
      <c r="C26" s="1" t="s">
        <v>23</v>
      </c>
      <c r="D26" s="5">
        <v>50</v>
      </c>
      <c r="E26" s="10"/>
      <c r="F26" s="10"/>
      <c r="G26" s="10"/>
      <c r="H26" s="2"/>
      <c r="I26" s="10"/>
      <c r="J26" s="10"/>
      <c r="K26" s="74">
        <f t="shared" si="0"/>
        <v>0</v>
      </c>
      <c r="L26" s="16" t="e">
        <f t="shared" si="1"/>
        <v>#DIV/0!</v>
      </c>
      <c r="M26" s="66">
        <f t="shared" si="2"/>
        <v>0</v>
      </c>
      <c r="N26" s="66">
        <f t="shared" si="3"/>
        <v>0</v>
      </c>
      <c r="O26" s="66" t="e">
        <f t="shared" si="4"/>
        <v>#DIV/0!</v>
      </c>
      <c r="P26" s="66" t="e">
        <f t="shared" si="5"/>
        <v>#DIV/0!</v>
      </c>
    </row>
    <row r="27" spans="1:16" ht="31.5">
      <c r="A27" s="1">
        <f t="shared" si="6"/>
        <v>25</v>
      </c>
      <c r="B27" s="5" t="s">
        <v>109</v>
      </c>
      <c r="C27" s="1" t="s">
        <v>23</v>
      </c>
      <c r="D27" s="5">
        <v>20</v>
      </c>
      <c r="E27" s="10"/>
      <c r="F27" s="10"/>
      <c r="G27" s="10"/>
      <c r="H27" s="2"/>
      <c r="I27" s="10"/>
      <c r="J27" s="10"/>
      <c r="K27" s="74">
        <f t="shared" si="0"/>
        <v>0</v>
      </c>
      <c r="L27" s="16" t="e">
        <f t="shared" si="1"/>
        <v>#DIV/0!</v>
      </c>
      <c r="M27" s="66">
        <f t="shared" si="2"/>
        <v>0</v>
      </c>
      <c r="N27" s="66">
        <f t="shared" si="3"/>
        <v>0</v>
      </c>
      <c r="O27" s="66" t="e">
        <f t="shared" si="4"/>
        <v>#DIV/0!</v>
      </c>
      <c r="P27" s="66" t="e">
        <f t="shared" si="5"/>
        <v>#DIV/0!</v>
      </c>
    </row>
    <row r="28" spans="1:16" ht="15.75">
      <c r="A28" s="1">
        <f t="shared" si="6"/>
        <v>26</v>
      </c>
      <c r="B28" s="5" t="s">
        <v>7</v>
      </c>
      <c r="C28" s="1" t="s">
        <v>23</v>
      </c>
      <c r="D28" s="5">
        <v>20</v>
      </c>
      <c r="E28" s="10"/>
      <c r="F28" s="10"/>
      <c r="G28" s="10"/>
      <c r="H28" s="2"/>
      <c r="I28" s="10"/>
      <c r="J28" s="10"/>
      <c r="K28" s="74">
        <f t="shared" si="0"/>
        <v>0</v>
      </c>
      <c r="L28" s="16" t="e">
        <f t="shared" si="1"/>
        <v>#DIV/0!</v>
      </c>
      <c r="M28" s="66">
        <f t="shared" si="2"/>
        <v>0</v>
      </c>
      <c r="N28" s="66">
        <f t="shared" si="3"/>
        <v>0</v>
      </c>
      <c r="O28" s="66" t="e">
        <f t="shared" si="4"/>
        <v>#DIV/0!</v>
      </c>
      <c r="P28" s="66" t="e">
        <f t="shared" si="5"/>
        <v>#DIV/0!</v>
      </c>
    </row>
    <row r="29" spans="1:16" ht="15.75">
      <c r="A29" s="1">
        <f t="shared" si="6"/>
        <v>27</v>
      </c>
      <c r="B29" s="5" t="s">
        <v>8</v>
      </c>
      <c r="C29" s="1" t="s">
        <v>23</v>
      </c>
      <c r="D29" s="5">
        <v>20</v>
      </c>
      <c r="E29" s="10"/>
      <c r="F29" s="10"/>
      <c r="G29" s="10"/>
      <c r="H29" s="2"/>
      <c r="I29" s="10"/>
      <c r="J29" s="10"/>
      <c r="K29" s="74">
        <f t="shared" si="0"/>
        <v>0</v>
      </c>
      <c r="L29" s="16" t="e">
        <f t="shared" si="1"/>
        <v>#DIV/0!</v>
      </c>
      <c r="M29" s="66">
        <f t="shared" si="2"/>
        <v>0</v>
      </c>
      <c r="N29" s="66">
        <f t="shared" si="3"/>
        <v>0</v>
      </c>
      <c r="O29" s="66" t="e">
        <f t="shared" si="4"/>
        <v>#DIV/0!</v>
      </c>
      <c r="P29" s="66" t="e">
        <f t="shared" si="5"/>
        <v>#DIV/0!</v>
      </c>
    </row>
    <row r="30" spans="1:16" ht="15.75">
      <c r="A30" s="1">
        <f t="shared" si="6"/>
        <v>28</v>
      </c>
      <c r="B30" s="5" t="s">
        <v>9</v>
      </c>
      <c r="C30" s="1" t="s">
        <v>23</v>
      </c>
      <c r="D30" s="5">
        <v>20</v>
      </c>
      <c r="E30" s="10"/>
      <c r="F30" s="10"/>
      <c r="G30" s="10"/>
      <c r="H30" s="2"/>
      <c r="I30" s="10"/>
      <c r="J30" s="10"/>
      <c r="K30" s="74">
        <f t="shared" si="0"/>
        <v>0</v>
      </c>
      <c r="L30" s="16" t="e">
        <f t="shared" si="1"/>
        <v>#DIV/0!</v>
      </c>
      <c r="M30" s="66">
        <f t="shared" si="2"/>
        <v>0</v>
      </c>
      <c r="N30" s="66">
        <f t="shared" si="3"/>
        <v>0</v>
      </c>
      <c r="O30" s="66" t="e">
        <f t="shared" si="4"/>
        <v>#DIV/0!</v>
      </c>
      <c r="P30" s="66" t="e">
        <f t="shared" si="5"/>
        <v>#DIV/0!</v>
      </c>
    </row>
    <row r="31" spans="1:16" ht="15.75">
      <c r="A31" s="1">
        <f t="shared" si="6"/>
        <v>29</v>
      </c>
      <c r="B31" s="5" t="s">
        <v>10</v>
      </c>
      <c r="C31" s="1" t="s">
        <v>23</v>
      </c>
      <c r="D31" s="5">
        <v>20</v>
      </c>
      <c r="E31" s="10"/>
      <c r="F31" s="10"/>
      <c r="G31" s="10"/>
      <c r="H31" s="2"/>
      <c r="I31" s="10"/>
      <c r="J31" s="10"/>
      <c r="K31" s="74">
        <f t="shared" si="0"/>
        <v>0</v>
      </c>
      <c r="L31" s="16" t="e">
        <f t="shared" si="1"/>
        <v>#DIV/0!</v>
      </c>
      <c r="M31" s="66">
        <f t="shared" si="2"/>
        <v>0</v>
      </c>
      <c r="N31" s="66">
        <f t="shared" si="3"/>
        <v>0</v>
      </c>
      <c r="O31" s="66" t="e">
        <f t="shared" si="4"/>
        <v>#DIV/0!</v>
      </c>
      <c r="P31" s="66" t="e">
        <f t="shared" si="5"/>
        <v>#DIV/0!</v>
      </c>
    </row>
    <row r="32" spans="1:16" ht="15.75">
      <c r="A32" s="1">
        <f t="shared" si="6"/>
        <v>30</v>
      </c>
      <c r="B32" s="5" t="s">
        <v>11</v>
      </c>
      <c r="C32" s="1" t="s">
        <v>23</v>
      </c>
      <c r="D32" s="5">
        <v>20</v>
      </c>
      <c r="E32" s="10"/>
      <c r="F32" s="10"/>
      <c r="G32" s="10"/>
      <c r="H32" s="2"/>
      <c r="I32" s="10"/>
      <c r="J32" s="10"/>
      <c r="K32" s="74">
        <f t="shared" si="0"/>
        <v>0</v>
      </c>
      <c r="L32" s="16" t="e">
        <f t="shared" si="1"/>
        <v>#DIV/0!</v>
      </c>
      <c r="M32" s="66">
        <f t="shared" si="2"/>
        <v>0</v>
      </c>
      <c r="N32" s="66">
        <f t="shared" si="3"/>
        <v>0</v>
      </c>
      <c r="O32" s="66" t="e">
        <f t="shared" si="4"/>
        <v>#DIV/0!</v>
      </c>
      <c r="P32" s="66" t="e">
        <f t="shared" si="5"/>
        <v>#DIV/0!</v>
      </c>
    </row>
    <row r="33" spans="1:16" ht="15.75">
      <c r="A33" s="1">
        <f t="shared" si="6"/>
        <v>31</v>
      </c>
      <c r="B33" s="5" t="s">
        <v>12</v>
      </c>
      <c r="C33" s="1" t="s">
        <v>23</v>
      </c>
      <c r="D33" s="5">
        <v>20</v>
      </c>
      <c r="E33" s="10"/>
      <c r="F33" s="10"/>
      <c r="G33" s="10"/>
      <c r="H33" s="2"/>
      <c r="I33" s="10"/>
      <c r="J33" s="10"/>
      <c r="K33" s="74">
        <f t="shared" si="0"/>
        <v>0</v>
      </c>
      <c r="L33" s="16" t="e">
        <f t="shared" si="1"/>
        <v>#DIV/0!</v>
      </c>
      <c r="M33" s="66">
        <f t="shared" si="2"/>
        <v>0</v>
      </c>
      <c r="N33" s="66">
        <f t="shared" si="3"/>
        <v>0</v>
      </c>
      <c r="O33" s="66" t="e">
        <f t="shared" si="4"/>
        <v>#DIV/0!</v>
      </c>
      <c r="P33" s="66" t="e">
        <f t="shared" si="5"/>
        <v>#DIV/0!</v>
      </c>
    </row>
    <row r="34" spans="1:16" ht="15.75">
      <c r="A34" s="1">
        <f t="shared" si="6"/>
        <v>32</v>
      </c>
      <c r="B34" s="5" t="s">
        <v>13</v>
      </c>
      <c r="C34" s="1" t="s">
        <v>23</v>
      </c>
      <c r="D34" s="5">
        <v>10</v>
      </c>
      <c r="E34" s="10"/>
      <c r="F34" s="10"/>
      <c r="G34" s="10"/>
      <c r="H34" s="2"/>
      <c r="I34" s="10"/>
      <c r="J34" s="10"/>
      <c r="K34" s="74">
        <f t="shared" si="0"/>
        <v>0</v>
      </c>
      <c r="L34" s="16" t="e">
        <f t="shared" si="1"/>
        <v>#DIV/0!</v>
      </c>
      <c r="M34" s="66">
        <f t="shared" si="2"/>
        <v>0</v>
      </c>
      <c r="N34" s="66">
        <f t="shared" si="3"/>
        <v>0</v>
      </c>
      <c r="O34" s="66" t="e">
        <f t="shared" si="4"/>
        <v>#DIV/0!</v>
      </c>
      <c r="P34" s="66" t="e">
        <f t="shared" si="5"/>
        <v>#DIV/0!</v>
      </c>
    </row>
    <row r="35" spans="1:16" ht="31.5">
      <c r="A35" s="1">
        <f t="shared" si="6"/>
        <v>33</v>
      </c>
      <c r="B35" s="5" t="s">
        <v>290</v>
      </c>
      <c r="C35" s="1" t="s">
        <v>23</v>
      </c>
      <c r="D35" s="5">
        <v>10</v>
      </c>
      <c r="E35" s="10"/>
      <c r="F35" s="10"/>
      <c r="G35" s="10"/>
      <c r="H35" s="2"/>
      <c r="I35" s="10"/>
      <c r="J35" s="10"/>
      <c r="K35" s="74">
        <f t="shared" si="0"/>
        <v>0</v>
      </c>
      <c r="L35" s="16" t="e">
        <f t="shared" si="1"/>
        <v>#DIV/0!</v>
      </c>
      <c r="M35" s="66">
        <f t="shared" si="2"/>
        <v>0</v>
      </c>
      <c r="N35" s="66">
        <f t="shared" si="3"/>
        <v>0</v>
      </c>
      <c r="O35" s="66" t="e">
        <f t="shared" si="4"/>
        <v>#DIV/0!</v>
      </c>
      <c r="P35" s="66" t="e">
        <f t="shared" si="5"/>
        <v>#DIV/0!</v>
      </c>
    </row>
    <row r="36" spans="1:16" ht="31.5">
      <c r="A36" s="1">
        <f t="shared" si="6"/>
        <v>34</v>
      </c>
      <c r="B36" s="5" t="s">
        <v>291</v>
      </c>
      <c r="C36" s="1" t="s">
        <v>23</v>
      </c>
      <c r="D36" s="5">
        <v>20</v>
      </c>
      <c r="E36" s="10"/>
      <c r="F36" s="10"/>
      <c r="G36" s="10"/>
      <c r="H36" s="2"/>
      <c r="I36" s="10"/>
      <c r="J36" s="10"/>
      <c r="K36" s="74">
        <f t="shared" si="0"/>
        <v>0</v>
      </c>
      <c r="L36" s="16" t="e">
        <f t="shared" si="1"/>
        <v>#DIV/0!</v>
      </c>
      <c r="M36" s="66">
        <f t="shared" si="2"/>
        <v>0</v>
      </c>
      <c r="N36" s="66">
        <f t="shared" si="3"/>
        <v>0</v>
      </c>
      <c r="O36" s="66" t="e">
        <f t="shared" si="4"/>
        <v>#DIV/0!</v>
      </c>
      <c r="P36" s="66" t="e">
        <f t="shared" si="5"/>
        <v>#DIV/0!</v>
      </c>
    </row>
    <row r="37" spans="1:16" ht="31.5">
      <c r="A37" s="1">
        <f t="shared" si="6"/>
        <v>35</v>
      </c>
      <c r="B37" s="5" t="s">
        <v>292</v>
      </c>
      <c r="C37" s="1" t="s">
        <v>23</v>
      </c>
      <c r="D37" s="5">
        <v>20</v>
      </c>
      <c r="E37" s="10"/>
      <c r="F37" s="10"/>
      <c r="G37" s="10"/>
      <c r="H37" s="2"/>
      <c r="I37" s="10"/>
      <c r="J37" s="10"/>
      <c r="K37" s="74">
        <f t="shared" si="0"/>
        <v>0</v>
      </c>
      <c r="L37" s="16" t="e">
        <f t="shared" si="1"/>
        <v>#DIV/0!</v>
      </c>
      <c r="M37" s="66">
        <f t="shared" si="2"/>
        <v>0</v>
      </c>
      <c r="N37" s="66">
        <f t="shared" si="3"/>
        <v>0</v>
      </c>
      <c r="O37" s="66" t="e">
        <f t="shared" si="4"/>
        <v>#DIV/0!</v>
      </c>
      <c r="P37" s="66" t="e">
        <f t="shared" si="5"/>
        <v>#DIV/0!</v>
      </c>
    </row>
    <row r="38" spans="1:16" ht="31.5">
      <c r="A38" s="1">
        <f t="shared" si="6"/>
        <v>36</v>
      </c>
      <c r="B38" s="5" t="s">
        <v>293</v>
      </c>
      <c r="C38" s="1" t="s">
        <v>23</v>
      </c>
      <c r="D38" s="5">
        <v>20</v>
      </c>
      <c r="E38" s="10"/>
      <c r="F38" s="10"/>
      <c r="G38" s="10"/>
      <c r="H38" s="2"/>
      <c r="I38" s="10"/>
      <c r="J38" s="10"/>
      <c r="K38" s="74">
        <f t="shared" si="0"/>
        <v>0</v>
      </c>
      <c r="L38" s="16" t="e">
        <f t="shared" si="1"/>
        <v>#DIV/0!</v>
      </c>
      <c r="M38" s="66">
        <f t="shared" si="2"/>
        <v>0</v>
      </c>
      <c r="N38" s="66">
        <f t="shared" si="3"/>
        <v>0</v>
      </c>
      <c r="O38" s="66" t="e">
        <f t="shared" si="4"/>
        <v>#DIV/0!</v>
      </c>
      <c r="P38" s="66" t="e">
        <f t="shared" si="5"/>
        <v>#DIV/0!</v>
      </c>
    </row>
    <row r="39" spans="1:16" ht="31.5">
      <c r="A39" s="1">
        <f t="shared" si="6"/>
        <v>37</v>
      </c>
      <c r="B39" s="5" t="s">
        <v>294</v>
      </c>
      <c r="C39" s="1" t="s">
        <v>23</v>
      </c>
      <c r="D39" s="5">
        <v>10</v>
      </c>
      <c r="E39" s="10"/>
      <c r="F39" s="10"/>
      <c r="G39" s="10"/>
      <c r="H39" s="2"/>
      <c r="I39" s="10"/>
      <c r="J39" s="10"/>
      <c r="K39" s="74">
        <f t="shared" si="0"/>
        <v>0</v>
      </c>
      <c r="L39" s="16" t="e">
        <f t="shared" si="1"/>
        <v>#DIV/0!</v>
      </c>
      <c r="M39" s="66">
        <f t="shared" si="2"/>
        <v>0</v>
      </c>
      <c r="N39" s="66">
        <f t="shared" si="3"/>
        <v>0</v>
      </c>
      <c r="O39" s="66" t="e">
        <f t="shared" si="4"/>
        <v>#DIV/0!</v>
      </c>
      <c r="P39" s="66" t="e">
        <f t="shared" si="5"/>
        <v>#DIV/0!</v>
      </c>
    </row>
    <row r="40" spans="1:16" ht="31.5">
      <c r="A40" s="1">
        <f t="shared" si="6"/>
        <v>38</v>
      </c>
      <c r="B40" s="5" t="s">
        <v>295</v>
      </c>
      <c r="C40" s="1" t="s">
        <v>23</v>
      </c>
      <c r="D40" s="5">
        <v>10</v>
      </c>
      <c r="E40" s="10"/>
      <c r="F40" s="10"/>
      <c r="G40" s="10"/>
      <c r="H40" s="2"/>
      <c r="I40" s="10"/>
      <c r="J40" s="10"/>
      <c r="K40" s="74">
        <f t="shared" si="0"/>
        <v>0</v>
      </c>
      <c r="L40" s="16" t="e">
        <f t="shared" si="1"/>
        <v>#DIV/0!</v>
      </c>
      <c r="M40" s="66">
        <f t="shared" si="2"/>
        <v>0</v>
      </c>
      <c r="N40" s="66">
        <f t="shared" si="3"/>
        <v>0</v>
      </c>
      <c r="O40" s="66" t="e">
        <f t="shared" si="4"/>
        <v>#DIV/0!</v>
      </c>
      <c r="P40" s="66" t="e">
        <f t="shared" si="5"/>
        <v>#DIV/0!</v>
      </c>
    </row>
    <row r="41" spans="1:16" ht="15.75">
      <c r="A41" s="1">
        <f t="shared" si="6"/>
        <v>39</v>
      </c>
      <c r="B41" s="5" t="s">
        <v>14</v>
      </c>
      <c r="C41" s="1" t="s">
        <v>23</v>
      </c>
      <c r="D41" s="5">
        <v>15</v>
      </c>
      <c r="E41" s="10"/>
      <c r="F41" s="10"/>
      <c r="G41" s="10"/>
      <c r="H41" s="2"/>
      <c r="I41" s="10"/>
      <c r="J41" s="10"/>
      <c r="K41" s="74">
        <f t="shared" si="0"/>
        <v>0</v>
      </c>
      <c r="L41" s="16" t="e">
        <f t="shared" si="1"/>
        <v>#DIV/0!</v>
      </c>
      <c r="M41" s="66">
        <f t="shared" si="2"/>
        <v>0</v>
      </c>
      <c r="N41" s="66">
        <f t="shared" si="3"/>
        <v>0</v>
      </c>
      <c r="O41" s="66" t="e">
        <f t="shared" si="4"/>
        <v>#DIV/0!</v>
      </c>
      <c r="P41" s="66" t="e">
        <f t="shared" si="5"/>
        <v>#DIV/0!</v>
      </c>
    </row>
    <row r="42" spans="1:16" ht="15.75">
      <c r="A42" s="1">
        <f t="shared" si="6"/>
        <v>40</v>
      </c>
      <c r="B42" s="5" t="s">
        <v>110</v>
      </c>
      <c r="C42" s="1" t="s">
        <v>23</v>
      </c>
      <c r="D42" s="5">
        <v>20</v>
      </c>
      <c r="E42" s="10"/>
      <c r="F42" s="10"/>
      <c r="G42" s="10"/>
      <c r="H42" s="2"/>
      <c r="I42" s="10"/>
      <c r="J42" s="10"/>
      <c r="K42" s="74">
        <f t="shared" si="0"/>
        <v>0</v>
      </c>
      <c r="L42" s="16" t="e">
        <f t="shared" si="1"/>
        <v>#DIV/0!</v>
      </c>
      <c r="M42" s="66">
        <f t="shared" si="2"/>
        <v>0</v>
      </c>
      <c r="N42" s="66">
        <f t="shared" si="3"/>
        <v>0</v>
      </c>
      <c r="O42" s="66" t="e">
        <f t="shared" si="4"/>
        <v>#DIV/0!</v>
      </c>
      <c r="P42" s="66" t="e">
        <f t="shared" si="5"/>
        <v>#DIV/0!</v>
      </c>
    </row>
    <row r="43" spans="1:16" ht="15.75">
      <c r="A43" s="1">
        <f t="shared" si="6"/>
        <v>41</v>
      </c>
      <c r="B43" s="5" t="s">
        <v>111</v>
      </c>
      <c r="C43" s="1" t="s">
        <v>23</v>
      </c>
      <c r="D43" s="5">
        <v>50</v>
      </c>
      <c r="E43" s="10"/>
      <c r="F43" s="10"/>
      <c r="G43" s="10"/>
      <c r="H43" s="2"/>
      <c r="I43" s="10"/>
      <c r="J43" s="10"/>
      <c r="K43" s="74">
        <f t="shared" si="0"/>
        <v>0</v>
      </c>
      <c r="L43" s="16" t="e">
        <f t="shared" si="1"/>
        <v>#DIV/0!</v>
      </c>
      <c r="M43" s="66">
        <f t="shared" si="2"/>
        <v>0</v>
      </c>
      <c r="N43" s="66">
        <f t="shared" si="3"/>
        <v>0</v>
      </c>
      <c r="O43" s="66" t="e">
        <f t="shared" si="4"/>
        <v>#DIV/0!</v>
      </c>
      <c r="P43" s="66" t="e">
        <f t="shared" si="5"/>
        <v>#DIV/0!</v>
      </c>
    </row>
    <row r="44" spans="1:16" ht="15.75">
      <c r="A44" s="1">
        <f t="shared" si="6"/>
        <v>42</v>
      </c>
      <c r="B44" s="5" t="s">
        <v>58</v>
      </c>
      <c r="C44" s="1" t="s">
        <v>23</v>
      </c>
      <c r="D44" s="5">
        <v>5</v>
      </c>
      <c r="E44" s="10"/>
      <c r="F44" s="10"/>
      <c r="G44" s="10"/>
      <c r="H44" s="2"/>
      <c r="I44" s="10"/>
      <c r="J44" s="10"/>
      <c r="K44" s="74">
        <f t="shared" si="0"/>
        <v>0</v>
      </c>
      <c r="L44" s="16" t="e">
        <f t="shared" si="1"/>
        <v>#DIV/0!</v>
      </c>
      <c r="M44" s="66">
        <f t="shared" si="2"/>
        <v>0</v>
      </c>
      <c r="N44" s="66">
        <f t="shared" si="3"/>
        <v>0</v>
      </c>
      <c r="O44" s="66" t="e">
        <f t="shared" si="4"/>
        <v>#DIV/0!</v>
      </c>
      <c r="P44" s="66" t="e">
        <f t="shared" si="5"/>
        <v>#DIV/0!</v>
      </c>
    </row>
    <row r="45" spans="1:16" ht="15.75">
      <c r="A45" s="1">
        <f t="shared" si="6"/>
        <v>43</v>
      </c>
      <c r="B45" s="5" t="s">
        <v>59</v>
      </c>
      <c r="C45" s="1" t="s">
        <v>23</v>
      </c>
      <c r="D45" s="5">
        <v>5</v>
      </c>
      <c r="E45" s="10"/>
      <c r="F45" s="10"/>
      <c r="G45" s="10"/>
      <c r="H45" s="2"/>
      <c r="I45" s="10"/>
      <c r="J45" s="10"/>
      <c r="K45" s="74">
        <f t="shared" si="0"/>
        <v>0</v>
      </c>
      <c r="L45" s="16" t="e">
        <f t="shared" si="1"/>
        <v>#DIV/0!</v>
      </c>
      <c r="M45" s="66">
        <f t="shared" si="2"/>
        <v>0</v>
      </c>
      <c r="N45" s="66">
        <f t="shared" si="3"/>
        <v>0</v>
      </c>
      <c r="O45" s="66" t="e">
        <f t="shared" si="4"/>
        <v>#DIV/0!</v>
      </c>
      <c r="P45" s="66" t="e">
        <f t="shared" si="5"/>
        <v>#DIV/0!</v>
      </c>
    </row>
    <row r="46" spans="1:16" ht="15.75">
      <c r="A46" s="1">
        <f t="shared" si="6"/>
        <v>44</v>
      </c>
      <c r="B46" s="5" t="s">
        <v>60</v>
      </c>
      <c r="C46" s="1" t="s">
        <v>23</v>
      </c>
      <c r="D46" s="5">
        <v>10</v>
      </c>
      <c r="E46" s="10"/>
      <c r="F46" s="10"/>
      <c r="G46" s="10"/>
      <c r="H46" s="2"/>
      <c r="I46" s="10"/>
      <c r="J46" s="10"/>
      <c r="K46" s="74">
        <f t="shared" si="0"/>
        <v>0</v>
      </c>
      <c r="L46" s="16" t="e">
        <f t="shared" si="1"/>
        <v>#DIV/0!</v>
      </c>
      <c r="M46" s="66">
        <f t="shared" si="2"/>
        <v>0</v>
      </c>
      <c r="N46" s="66">
        <f t="shared" si="3"/>
        <v>0</v>
      </c>
      <c r="O46" s="66" t="e">
        <f t="shared" si="4"/>
        <v>#DIV/0!</v>
      </c>
      <c r="P46" s="66" t="e">
        <f t="shared" si="5"/>
        <v>#DIV/0!</v>
      </c>
    </row>
    <row r="47" spans="1:16" ht="15.75">
      <c r="A47" s="1">
        <f t="shared" si="6"/>
        <v>45</v>
      </c>
      <c r="B47" s="5" t="s">
        <v>61</v>
      </c>
      <c r="C47" s="1" t="s">
        <v>23</v>
      </c>
      <c r="D47" s="5">
        <v>10</v>
      </c>
      <c r="E47" s="10"/>
      <c r="F47" s="10"/>
      <c r="G47" s="10"/>
      <c r="H47" s="2"/>
      <c r="I47" s="10"/>
      <c r="J47" s="10"/>
      <c r="K47" s="74">
        <f t="shared" si="0"/>
        <v>0</v>
      </c>
      <c r="L47" s="16" t="e">
        <f t="shared" si="1"/>
        <v>#DIV/0!</v>
      </c>
      <c r="M47" s="66">
        <f t="shared" si="2"/>
        <v>0</v>
      </c>
      <c r="N47" s="66">
        <f t="shared" si="3"/>
        <v>0</v>
      </c>
      <c r="O47" s="66" t="e">
        <f t="shared" si="4"/>
        <v>#DIV/0!</v>
      </c>
      <c r="P47" s="66" t="e">
        <f t="shared" si="5"/>
        <v>#DIV/0!</v>
      </c>
    </row>
    <row r="48" spans="1:16" ht="15.75">
      <c r="A48" s="1">
        <f t="shared" si="6"/>
        <v>46</v>
      </c>
      <c r="B48" s="5" t="s">
        <v>62</v>
      </c>
      <c r="C48" s="1" t="s">
        <v>23</v>
      </c>
      <c r="D48" s="5">
        <v>20</v>
      </c>
      <c r="E48" s="10"/>
      <c r="F48" s="10"/>
      <c r="G48" s="10"/>
      <c r="H48" s="2"/>
      <c r="I48" s="10"/>
      <c r="J48" s="10"/>
      <c r="K48" s="74">
        <f t="shared" si="0"/>
        <v>0</v>
      </c>
      <c r="L48" s="16" t="e">
        <f t="shared" si="1"/>
        <v>#DIV/0!</v>
      </c>
      <c r="M48" s="66">
        <f t="shared" si="2"/>
        <v>0</v>
      </c>
      <c r="N48" s="66">
        <f t="shared" si="3"/>
        <v>0</v>
      </c>
      <c r="O48" s="66" t="e">
        <f t="shared" si="4"/>
        <v>#DIV/0!</v>
      </c>
      <c r="P48" s="66" t="e">
        <f t="shared" si="5"/>
        <v>#DIV/0!</v>
      </c>
    </row>
    <row r="49" spans="1:16" ht="15.75">
      <c r="A49" s="1">
        <f t="shared" si="6"/>
        <v>47</v>
      </c>
      <c r="B49" s="5" t="s">
        <v>63</v>
      </c>
      <c r="C49" s="1" t="s">
        <v>23</v>
      </c>
      <c r="D49" s="5">
        <v>20</v>
      </c>
      <c r="E49" s="10"/>
      <c r="F49" s="10"/>
      <c r="G49" s="10"/>
      <c r="H49" s="2"/>
      <c r="I49" s="10"/>
      <c r="J49" s="10"/>
      <c r="K49" s="74">
        <f t="shared" si="0"/>
        <v>0</v>
      </c>
      <c r="L49" s="16" t="e">
        <f t="shared" si="1"/>
        <v>#DIV/0!</v>
      </c>
      <c r="M49" s="66">
        <f t="shared" si="2"/>
        <v>0</v>
      </c>
      <c r="N49" s="66">
        <f t="shared" si="3"/>
        <v>0</v>
      </c>
      <c r="O49" s="66" t="e">
        <f t="shared" si="4"/>
        <v>#DIV/0!</v>
      </c>
      <c r="P49" s="66" t="e">
        <f t="shared" si="5"/>
        <v>#DIV/0!</v>
      </c>
    </row>
    <row r="50" spans="1:16" ht="15.75">
      <c r="A50" s="1">
        <f t="shared" si="6"/>
        <v>48</v>
      </c>
      <c r="B50" s="5" t="s">
        <v>64</v>
      </c>
      <c r="C50" s="1" t="s">
        <v>23</v>
      </c>
      <c r="D50" s="5">
        <v>20</v>
      </c>
      <c r="E50" s="10"/>
      <c r="F50" s="10"/>
      <c r="G50" s="10"/>
      <c r="H50" s="2"/>
      <c r="I50" s="10"/>
      <c r="J50" s="10"/>
      <c r="K50" s="74">
        <f t="shared" si="0"/>
        <v>0</v>
      </c>
      <c r="L50" s="16" t="e">
        <f t="shared" si="1"/>
        <v>#DIV/0!</v>
      </c>
      <c r="M50" s="66">
        <f t="shared" si="2"/>
        <v>0</v>
      </c>
      <c r="N50" s="66">
        <f t="shared" si="3"/>
        <v>0</v>
      </c>
      <c r="O50" s="66" t="e">
        <f t="shared" si="4"/>
        <v>#DIV/0!</v>
      </c>
      <c r="P50" s="66" t="e">
        <f t="shared" si="5"/>
        <v>#DIV/0!</v>
      </c>
    </row>
    <row r="51" spans="1:16" ht="15.75">
      <c r="A51" s="1">
        <f t="shared" si="6"/>
        <v>49</v>
      </c>
      <c r="B51" s="5" t="s">
        <v>65</v>
      </c>
      <c r="C51" s="1" t="s">
        <v>23</v>
      </c>
      <c r="D51" s="5">
        <v>10</v>
      </c>
      <c r="E51" s="10"/>
      <c r="F51" s="10"/>
      <c r="G51" s="10"/>
      <c r="H51" s="2"/>
      <c r="I51" s="10"/>
      <c r="J51" s="10"/>
      <c r="K51" s="74">
        <f t="shared" si="0"/>
        <v>0</v>
      </c>
      <c r="L51" s="16" t="e">
        <f t="shared" si="1"/>
        <v>#DIV/0!</v>
      </c>
      <c r="M51" s="66">
        <f t="shared" si="2"/>
        <v>0</v>
      </c>
      <c r="N51" s="66">
        <f t="shared" si="3"/>
        <v>0</v>
      </c>
      <c r="O51" s="66" t="e">
        <f t="shared" si="4"/>
        <v>#DIV/0!</v>
      </c>
      <c r="P51" s="66" t="e">
        <f t="shared" si="5"/>
        <v>#DIV/0!</v>
      </c>
    </row>
    <row r="52" spans="1:16" ht="15.75">
      <c r="A52" s="1">
        <f t="shared" si="6"/>
        <v>50</v>
      </c>
      <c r="B52" s="5" t="s">
        <v>66</v>
      </c>
      <c r="C52" s="1" t="s">
        <v>23</v>
      </c>
      <c r="D52" s="5">
        <v>5</v>
      </c>
      <c r="E52" s="10"/>
      <c r="F52" s="10"/>
      <c r="G52" s="10"/>
      <c r="H52" s="2"/>
      <c r="I52" s="10"/>
      <c r="J52" s="10"/>
      <c r="K52" s="74">
        <f t="shared" si="0"/>
        <v>0</v>
      </c>
      <c r="L52" s="16" t="e">
        <f t="shared" si="1"/>
        <v>#DIV/0!</v>
      </c>
      <c r="M52" s="66">
        <f t="shared" si="2"/>
        <v>0</v>
      </c>
      <c r="N52" s="66">
        <f t="shared" si="3"/>
        <v>0</v>
      </c>
      <c r="O52" s="66" t="e">
        <f t="shared" si="4"/>
        <v>#DIV/0!</v>
      </c>
      <c r="P52" s="66" t="e">
        <f t="shared" si="5"/>
        <v>#DIV/0!</v>
      </c>
    </row>
    <row r="53" spans="1:16" ht="15.75">
      <c r="A53" s="1">
        <f t="shared" si="6"/>
        <v>51</v>
      </c>
      <c r="B53" s="5" t="s">
        <v>67</v>
      </c>
      <c r="C53" s="1" t="s">
        <v>23</v>
      </c>
      <c r="D53" s="5">
        <v>5</v>
      </c>
      <c r="E53" s="10"/>
      <c r="F53" s="10"/>
      <c r="G53" s="10"/>
      <c r="H53" s="2"/>
      <c r="I53" s="10"/>
      <c r="J53" s="10"/>
      <c r="K53" s="74">
        <f t="shared" si="0"/>
        <v>0</v>
      </c>
      <c r="L53" s="16" t="e">
        <f t="shared" si="1"/>
        <v>#DIV/0!</v>
      </c>
      <c r="M53" s="66">
        <f t="shared" si="2"/>
        <v>0</v>
      </c>
      <c r="N53" s="66">
        <f t="shared" si="3"/>
        <v>0</v>
      </c>
      <c r="O53" s="66" t="e">
        <f t="shared" si="4"/>
        <v>#DIV/0!</v>
      </c>
      <c r="P53" s="66" t="e">
        <f t="shared" si="5"/>
        <v>#DIV/0!</v>
      </c>
    </row>
    <row r="54" spans="1:16" ht="15.75">
      <c r="A54" s="1">
        <f t="shared" si="6"/>
        <v>52</v>
      </c>
      <c r="B54" s="5" t="s">
        <v>68</v>
      </c>
      <c r="C54" s="1" t="s">
        <v>23</v>
      </c>
      <c r="D54" s="5">
        <v>5</v>
      </c>
      <c r="E54" s="10"/>
      <c r="F54" s="10"/>
      <c r="G54" s="10"/>
      <c r="H54" s="2"/>
      <c r="I54" s="10"/>
      <c r="J54" s="10"/>
      <c r="K54" s="74">
        <f t="shared" si="0"/>
        <v>0</v>
      </c>
      <c r="L54" s="16" t="e">
        <f t="shared" si="1"/>
        <v>#DIV/0!</v>
      </c>
      <c r="M54" s="66">
        <f t="shared" si="2"/>
        <v>0</v>
      </c>
      <c r="N54" s="66">
        <f t="shared" si="3"/>
        <v>0</v>
      </c>
      <c r="O54" s="66" t="e">
        <f t="shared" si="4"/>
        <v>#DIV/0!</v>
      </c>
      <c r="P54" s="66" t="e">
        <f t="shared" si="5"/>
        <v>#DIV/0!</v>
      </c>
    </row>
    <row r="55" spans="1:16" ht="15.75">
      <c r="A55" s="1">
        <f t="shared" si="6"/>
        <v>53</v>
      </c>
      <c r="B55" s="5" t="s">
        <v>69</v>
      </c>
      <c r="C55" s="1" t="s">
        <v>23</v>
      </c>
      <c r="D55" s="5">
        <v>5</v>
      </c>
      <c r="E55" s="10"/>
      <c r="F55" s="10"/>
      <c r="G55" s="10"/>
      <c r="H55" s="2"/>
      <c r="I55" s="10"/>
      <c r="J55" s="10"/>
      <c r="K55" s="74">
        <f t="shared" si="0"/>
        <v>0</v>
      </c>
      <c r="L55" s="16" t="e">
        <f t="shared" si="1"/>
        <v>#DIV/0!</v>
      </c>
      <c r="M55" s="66">
        <f t="shared" si="2"/>
        <v>0</v>
      </c>
      <c r="N55" s="66">
        <f t="shared" si="3"/>
        <v>0</v>
      </c>
      <c r="O55" s="66" t="e">
        <f t="shared" si="4"/>
        <v>#DIV/0!</v>
      </c>
      <c r="P55" s="66" t="e">
        <f t="shared" si="5"/>
        <v>#DIV/0!</v>
      </c>
    </row>
    <row r="56" spans="1:16" ht="15.75">
      <c r="A56" s="1">
        <f t="shared" si="6"/>
        <v>54</v>
      </c>
      <c r="B56" s="5" t="s">
        <v>70</v>
      </c>
      <c r="C56" s="1" t="s">
        <v>23</v>
      </c>
      <c r="D56" s="5">
        <v>5</v>
      </c>
      <c r="E56" s="10"/>
      <c r="F56" s="10"/>
      <c r="G56" s="10"/>
      <c r="H56" s="2"/>
      <c r="I56" s="10"/>
      <c r="J56" s="10"/>
      <c r="K56" s="74">
        <f t="shared" si="0"/>
        <v>0</v>
      </c>
      <c r="L56" s="16" t="e">
        <f t="shared" si="1"/>
        <v>#DIV/0!</v>
      </c>
      <c r="M56" s="66">
        <f t="shared" si="2"/>
        <v>0</v>
      </c>
      <c r="N56" s="66">
        <f t="shared" si="3"/>
        <v>0</v>
      </c>
      <c r="O56" s="66" t="e">
        <f t="shared" si="4"/>
        <v>#DIV/0!</v>
      </c>
      <c r="P56" s="66" t="e">
        <f t="shared" si="5"/>
        <v>#DIV/0!</v>
      </c>
    </row>
    <row r="57" spans="1:16" ht="15.75">
      <c r="A57" s="1">
        <f t="shared" si="6"/>
        <v>55</v>
      </c>
      <c r="B57" s="5" t="s">
        <v>71</v>
      </c>
      <c r="C57" s="1" t="s">
        <v>23</v>
      </c>
      <c r="D57" s="5">
        <v>5</v>
      </c>
      <c r="E57" s="10"/>
      <c r="F57" s="10"/>
      <c r="G57" s="10"/>
      <c r="H57" s="2"/>
      <c r="I57" s="10"/>
      <c r="J57" s="10"/>
      <c r="K57" s="74">
        <f t="shared" si="0"/>
        <v>0</v>
      </c>
      <c r="L57" s="16" t="e">
        <f t="shared" si="1"/>
        <v>#DIV/0!</v>
      </c>
      <c r="M57" s="66">
        <f t="shared" si="2"/>
        <v>0</v>
      </c>
      <c r="N57" s="66">
        <f t="shared" si="3"/>
        <v>0</v>
      </c>
      <c r="O57" s="66" t="e">
        <f t="shared" si="4"/>
        <v>#DIV/0!</v>
      </c>
      <c r="P57" s="66" t="e">
        <f t="shared" si="5"/>
        <v>#DIV/0!</v>
      </c>
    </row>
    <row r="58" spans="1:16" ht="15.75">
      <c r="A58" s="1">
        <f t="shared" si="6"/>
        <v>56</v>
      </c>
      <c r="B58" s="5" t="s">
        <v>112</v>
      </c>
      <c r="C58" s="1" t="s">
        <v>23</v>
      </c>
      <c r="D58" s="5">
        <v>5</v>
      </c>
      <c r="E58" s="10"/>
      <c r="F58" s="10"/>
      <c r="G58" s="10"/>
      <c r="H58" s="2"/>
      <c r="I58" s="10"/>
      <c r="J58" s="10"/>
      <c r="K58" s="74">
        <f t="shared" si="0"/>
        <v>0</v>
      </c>
      <c r="L58" s="16" t="e">
        <f t="shared" si="1"/>
        <v>#DIV/0!</v>
      </c>
      <c r="M58" s="66">
        <f t="shared" si="2"/>
        <v>0</v>
      </c>
      <c r="N58" s="66">
        <f t="shared" si="3"/>
        <v>0</v>
      </c>
      <c r="O58" s="66" t="e">
        <f t="shared" si="4"/>
        <v>#DIV/0!</v>
      </c>
      <c r="P58" s="66" t="e">
        <f t="shared" si="5"/>
        <v>#DIV/0!</v>
      </c>
    </row>
    <row r="59" spans="1:16" ht="15.75">
      <c r="A59" s="1">
        <f t="shared" si="6"/>
        <v>57</v>
      </c>
      <c r="B59" s="5" t="s">
        <v>113</v>
      </c>
      <c r="C59" s="1" t="s">
        <v>23</v>
      </c>
      <c r="D59" s="5">
        <v>5</v>
      </c>
      <c r="E59" s="10"/>
      <c r="F59" s="10"/>
      <c r="G59" s="10"/>
      <c r="H59" s="2"/>
      <c r="I59" s="10"/>
      <c r="J59" s="10"/>
      <c r="K59" s="74">
        <f t="shared" si="0"/>
        <v>0</v>
      </c>
      <c r="L59" s="16" t="e">
        <f t="shared" si="1"/>
        <v>#DIV/0!</v>
      </c>
      <c r="M59" s="66">
        <f t="shared" si="2"/>
        <v>0</v>
      </c>
      <c r="N59" s="66">
        <f t="shared" si="3"/>
        <v>0</v>
      </c>
      <c r="O59" s="66" t="e">
        <f t="shared" si="4"/>
        <v>#DIV/0!</v>
      </c>
      <c r="P59" s="66" t="e">
        <f t="shared" si="5"/>
        <v>#DIV/0!</v>
      </c>
    </row>
    <row r="60" spans="1:16" ht="15.75">
      <c r="A60" s="1">
        <f t="shared" si="6"/>
        <v>58</v>
      </c>
      <c r="B60" s="5" t="s">
        <v>114</v>
      </c>
      <c r="C60" s="1" t="s">
        <v>23</v>
      </c>
      <c r="D60" s="5">
        <v>5</v>
      </c>
      <c r="E60" s="10"/>
      <c r="F60" s="10"/>
      <c r="G60" s="10"/>
      <c r="H60" s="2"/>
      <c r="I60" s="10"/>
      <c r="J60" s="10"/>
      <c r="K60" s="74">
        <f t="shared" si="0"/>
        <v>0</v>
      </c>
      <c r="L60" s="16" t="e">
        <f t="shared" si="1"/>
        <v>#DIV/0!</v>
      </c>
      <c r="M60" s="66">
        <f t="shared" si="2"/>
        <v>0</v>
      </c>
      <c r="N60" s="66">
        <f t="shared" si="3"/>
        <v>0</v>
      </c>
      <c r="O60" s="66" t="e">
        <f t="shared" si="4"/>
        <v>#DIV/0!</v>
      </c>
      <c r="P60" s="66" t="e">
        <f t="shared" si="5"/>
        <v>#DIV/0!</v>
      </c>
    </row>
    <row r="61" spans="1:16" ht="15.75">
      <c r="A61" s="1">
        <f t="shared" si="6"/>
        <v>59</v>
      </c>
      <c r="B61" s="5" t="s">
        <v>115</v>
      </c>
      <c r="C61" s="1" t="s">
        <v>23</v>
      </c>
      <c r="D61" s="5">
        <v>5</v>
      </c>
      <c r="E61" s="10"/>
      <c r="F61" s="10"/>
      <c r="G61" s="10"/>
      <c r="H61" s="2"/>
      <c r="I61" s="10"/>
      <c r="J61" s="10"/>
      <c r="K61" s="74">
        <f t="shared" si="0"/>
        <v>0</v>
      </c>
      <c r="L61" s="16" t="e">
        <f t="shared" si="1"/>
        <v>#DIV/0!</v>
      </c>
      <c r="M61" s="66">
        <f t="shared" si="2"/>
        <v>0</v>
      </c>
      <c r="N61" s="66">
        <f t="shared" si="3"/>
        <v>0</v>
      </c>
      <c r="O61" s="66" t="e">
        <f t="shared" si="4"/>
        <v>#DIV/0!</v>
      </c>
      <c r="P61" s="66" t="e">
        <f t="shared" si="5"/>
        <v>#DIV/0!</v>
      </c>
    </row>
    <row r="62" spans="1:16" ht="15.75">
      <c r="A62" s="1">
        <f t="shared" si="6"/>
        <v>60</v>
      </c>
      <c r="B62" s="5" t="s">
        <v>116</v>
      </c>
      <c r="C62" s="1" t="s">
        <v>23</v>
      </c>
      <c r="D62" s="5">
        <v>5</v>
      </c>
      <c r="E62" s="10"/>
      <c r="F62" s="10"/>
      <c r="G62" s="10"/>
      <c r="H62" s="2"/>
      <c r="I62" s="10"/>
      <c r="J62" s="10"/>
      <c r="K62" s="74">
        <f t="shared" si="0"/>
        <v>0</v>
      </c>
      <c r="L62" s="16" t="e">
        <f t="shared" si="1"/>
        <v>#DIV/0!</v>
      </c>
      <c r="M62" s="66">
        <f t="shared" si="2"/>
        <v>0</v>
      </c>
      <c r="N62" s="66">
        <f t="shared" si="3"/>
        <v>0</v>
      </c>
      <c r="O62" s="66" t="e">
        <f t="shared" si="4"/>
        <v>#DIV/0!</v>
      </c>
      <c r="P62" s="66" t="e">
        <f t="shared" si="5"/>
        <v>#DIV/0!</v>
      </c>
    </row>
    <row r="63" spans="1:16" ht="31.5">
      <c r="A63" s="1">
        <f t="shared" si="6"/>
        <v>61</v>
      </c>
      <c r="B63" s="69" t="s">
        <v>296</v>
      </c>
      <c r="C63" s="1" t="s">
        <v>23</v>
      </c>
      <c r="D63" s="5">
        <v>30</v>
      </c>
      <c r="E63" s="10"/>
      <c r="F63" s="10"/>
      <c r="G63" s="10"/>
      <c r="H63" s="2"/>
      <c r="I63" s="10"/>
      <c r="J63" s="10"/>
      <c r="K63" s="74">
        <f t="shared" si="0"/>
        <v>0</v>
      </c>
      <c r="L63" s="16" t="e">
        <f t="shared" si="1"/>
        <v>#DIV/0!</v>
      </c>
      <c r="M63" s="66">
        <f t="shared" si="2"/>
        <v>0</v>
      </c>
      <c r="N63" s="66">
        <f t="shared" si="3"/>
        <v>0</v>
      </c>
      <c r="O63" s="66" t="e">
        <f t="shared" si="4"/>
        <v>#DIV/0!</v>
      </c>
      <c r="P63" s="66" t="e">
        <f t="shared" si="5"/>
        <v>#DIV/0!</v>
      </c>
    </row>
    <row r="64" spans="1:16" ht="31.5">
      <c r="A64" s="1">
        <f t="shared" si="6"/>
        <v>62</v>
      </c>
      <c r="B64" s="5" t="s">
        <v>133</v>
      </c>
      <c r="C64" s="1" t="s">
        <v>23</v>
      </c>
      <c r="D64" s="5">
        <v>30</v>
      </c>
      <c r="E64" s="10"/>
      <c r="F64" s="10"/>
      <c r="G64" s="10"/>
      <c r="H64" s="2"/>
      <c r="I64" s="10"/>
      <c r="J64" s="10"/>
      <c r="K64" s="74">
        <f t="shared" si="0"/>
        <v>0</v>
      </c>
      <c r="L64" s="16" t="e">
        <f t="shared" si="1"/>
        <v>#DIV/0!</v>
      </c>
      <c r="M64" s="66">
        <f t="shared" si="2"/>
        <v>0</v>
      </c>
      <c r="N64" s="66">
        <f t="shared" si="3"/>
        <v>0</v>
      </c>
      <c r="O64" s="66" t="e">
        <f t="shared" si="4"/>
        <v>#DIV/0!</v>
      </c>
      <c r="P64" s="66" t="e">
        <f t="shared" si="5"/>
        <v>#DIV/0!</v>
      </c>
    </row>
    <row r="65" spans="1:16" ht="31.5">
      <c r="A65" s="1">
        <f t="shared" si="6"/>
        <v>63</v>
      </c>
      <c r="B65" s="5" t="s">
        <v>143</v>
      </c>
      <c r="C65" s="1" t="s">
        <v>23</v>
      </c>
      <c r="D65" s="5">
        <v>20</v>
      </c>
      <c r="E65" s="10"/>
      <c r="F65" s="10"/>
      <c r="G65" s="10"/>
      <c r="H65" s="2"/>
      <c r="I65" s="10"/>
      <c r="J65" s="10"/>
      <c r="K65" s="74">
        <f t="shared" si="0"/>
        <v>0</v>
      </c>
      <c r="L65" s="16" t="e">
        <f t="shared" si="1"/>
        <v>#DIV/0!</v>
      </c>
      <c r="M65" s="66">
        <f t="shared" si="2"/>
        <v>0</v>
      </c>
      <c r="N65" s="66">
        <f t="shared" si="3"/>
        <v>0</v>
      </c>
      <c r="O65" s="66" t="e">
        <f t="shared" si="4"/>
        <v>#DIV/0!</v>
      </c>
      <c r="P65" s="66" t="e">
        <f t="shared" si="5"/>
        <v>#DIV/0!</v>
      </c>
    </row>
    <row r="66" spans="1:16" ht="15.75">
      <c r="A66" s="1">
        <f t="shared" si="6"/>
        <v>64</v>
      </c>
      <c r="B66" s="5" t="s">
        <v>134</v>
      </c>
      <c r="C66" s="1" t="s">
        <v>23</v>
      </c>
      <c r="D66" s="5">
        <v>5</v>
      </c>
      <c r="E66" s="10"/>
      <c r="F66" s="10"/>
      <c r="G66" s="10"/>
      <c r="H66" s="2"/>
      <c r="I66" s="10"/>
      <c r="J66" s="10"/>
      <c r="K66" s="74">
        <f t="shared" si="0"/>
        <v>0</v>
      </c>
      <c r="L66" s="16" t="e">
        <f t="shared" si="1"/>
        <v>#DIV/0!</v>
      </c>
      <c r="M66" s="66">
        <f t="shared" si="2"/>
        <v>0</v>
      </c>
      <c r="N66" s="66">
        <f t="shared" si="3"/>
        <v>0</v>
      </c>
      <c r="O66" s="66" t="e">
        <f t="shared" si="4"/>
        <v>#DIV/0!</v>
      </c>
      <c r="P66" s="66" t="e">
        <f t="shared" si="5"/>
        <v>#DIV/0!</v>
      </c>
    </row>
    <row r="67" spans="1:16" ht="15.75">
      <c r="A67" s="1">
        <f t="shared" si="6"/>
        <v>65</v>
      </c>
      <c r="B67" s="5" t="s">
        <v>135</v>
      </c>
      <c r="C67" s="1" t="s">
        <v>23</v>
      </c>
      <c r="D67" s="5">
        <v>5</v>
      </c>
      <c r="E67" s="10"/>
      <c r="F67" s="10"/>
      <c r="G67" s="10"/>
      <c r="H67" s="2"/>
      <c r="I67" s="10"/>
      <c r="J67" s="10"/>
      <c r="K67" s="74">
        <f t="shared" si="0"/>
        <v>0</v>
      </c>
      <c r="L67" s="16" t="e">
        <f t="shared" si="1"/>
        <v>#DIV/0!</v>
      </c>
      <c r="M67" s="66">
        <f t="shared" si="2"/>
        <v>0</v>
      </c>
      <c r="N67" s="66">
        <f t="shared" si="3"/>
        <v>0</v>
      </c>
      <c r="O67" s="66" t="e">
        <f t="shared" si="4"/>
        <v>#DIV/0!</v>
      </c>
      <c r="P67" s="66" t="e">
        <f t="shared" si="5"/>
        <v>#DIV/0!</v>
      </c>
    </row>
    <row r="68" spans="1:16" ht="15.75">
      <c r="A68" s="1">
        <f t="shared" si="6"/>
        <v>66</v>
      </c>
      <c r="B68" s="5" t="s">
        <v>136</v>
      </c>
      <c r="C68" s="1" t="s">
        <v>23</v>
      </c>
      <c r="D68" s="5">
        <v>10</v>
      </c>
      <c r="E68" s="10"/>
      <c r="F68" s="10"/>
      <c r="G68" s="10"/>
      <c r="H68" s="2"/>
      <c r="I68" s="10"/>
      <c r="J68" s="10"/>
      <c r="K68" s="74">
        <f aca="true" t="shared" si="7" ref="K68:K77">J68*1.2</f>
        <v>0</v>
      </c>
      <c r="L68" s="16" t="e">
        <f aca="true" t="shared" si="8" ref="L68:L77">D68/I68</f>
        <v>#DIV/0!</v>
      </c>
      <c r="M68" s="66">
        <f aca="true" t="shared" si="9" ref="M68:M77">J68*I68</f>
        <v>0</v>
      </c>
      <c r="N68" s="66">
        <f aca="true" t="shared" si="10" ref="N68:N77">M68*1.2</f>
        <v>0</v>
      </c>
      <c r="O68" s="66" t="e">
        <f aca="true" t="shared" si="11" ref="O68:O77">L68*M68</f>
        <v>#DIV/0!</v>
      </c>
      <c r="P68" s="66" t="e">
        <f aca="true" t="shared" si="12" ref="P68:P78">O68*1.2</f>
        <v>#DIV/0!</v>
      </c>
    </row>
    <row r="69" spans="1:16" ht="15.75">
      <c r="A69" s="1">
        <f aca="true" t="shared" si="13" ref="A69:A77">A68+1</f>
        <v>67</v>
      </c>
      <c r="B69" s="5" t="s">
        <v>206</v>
      </c>
      <c r="C69" s="1" t="s">
        <v>23</v>
      </c>
      <c r="D69" s="5">
        <v>30</v>
      </c>
      <c r="E69" s="10"/>
      <c r="F69" s="10"/>
      <c r="G69" s="10"/>
      <c r="H69" s="2"/>
      <c r="I69" s="10"/>
      <c r="J69" s="10"/>
      <c r="K69" s="74">
        <f t="shared" si="7"/>
        <v>0</v>
      </c>
      <c r="L69" s="16" t="e">
        <f t="shared" si="8"/>
        <v>#DIV/0!</v>
      </c>
      <c r="M69" s="66">
        <f t="shared" si="9"/>
        <v>0</v>
      </c>
      <c r="N69" s="66">
        <f t="shared" si="10"/>
        <v>0</v>
      </c>
      <c r="O69" s="66" t="e">
        <f t="shared" si="11"/>
        <v>#DIV/0!</v>
      </c>
      <c r="P69" s="66" t="e">
        <f t="shared" si="12"/>
        <v>#DIV/0!</v>
      </c>
    </row>
    <row r="70" spans="1:16" ht="15.75">
      <c r="A70" s="1">
        <f t="shared" si="13"/>
        <v>68</v>
      </c>
      <c r="B70" s="5" t="s">
        <v>137</v>
      </c>
      <c r="C70" s="1" t="s">
        <v>23</v>
      </c>
      <c r="D70" s="5">
        <v>20</v>
      </c>
      <c r="E70" s="10"/>
      <c r="F70" s="10"/>
      <c r="G70" s="10"/>
      <c r="H70" s="2"/>
      <c r="I70" s="10"/>
      <c r="J70" s="10"/>
      <c r="K70" s="74">
        <f t="shared" si="7"/>
        <v>0</v>
      </c>
      <c r="L70" s="16" t="e">
        <f t="shared" si="8"/>
        <v>#DIV/0!</v>
      </c>
      <c r="M70" s="66">
        <f t="shared" si="9"/>
        <v>0</v>
      </c>
      <c r="N70" s="66">
        <f t="shared" si="10"/>
        <v>0</v>
      </c>
      <c r="O70" s="66" t="e">
        <f t="shared" si="11"/>
        <v>#DIV/0!</v>
      </c>
      <c r="P70" s="66" t="e">
        <f t="shared" si="12"/>
        <v>#DIV/0!</v>
      </c>
    </row>
    <row r="71" spans="1:16" ht="31.5">
      <c r="A71" s="1">
        <f t="shared" si="13"/>
        <v>69</v>
      </c>
      <c r="B71" s="5" t="s">
        <v>297</v>
      </c>
      <c r="C71" s="1" t="s">
        <v>23</v>
      </c>
      <c r="D71" s="5">
        <v>5</v>
      </c>
      <c r="E71" s="10"/>
      <c r="F71" s="10"/>
      <c r="G71" s="10"/>
      <c r="H71" s="2"/>
      <c r="I71" s="10"/>
      <c r="J71" s="10"/>
      <c r="K71" s="74">
        <f t="shared" si="7"/>
        <v>0</v>
      </c>
      <c r="L71" s="16" t="e">
        <f t="shared" si="8"/>
        <v>#DIV/0!</v>
      </c>
      <c r="M71" s="66">
        <f t="shared" si="9"/>
        <v>0</v>
      </c>
      <c r="N71" s="66">
        <f t="shared" si="10"/>
        <v>0</v>
      </c>
      <c r="O71" s="66" t="e">
        <f t="shared" si="11"/>
        <v>#DIV/0!</v>
      </c>
      <c r="P71" s="66" t="e">
        <f t="shared" si="12"/>
        <v>#DIV/0!</v>
      </c>
    </row>
    <row r="72" spans="1:16" ht="31.5">
      <c r="A72" s="1">
        <f t="shared" si="13"/>
        <v>70</v>
      </c>
      <c r="B72" s="5" t="s">
        <v>298</v>
      </c>
      <c r="C72" s="1" t="s">
        <v>23</v>
      </c>
      <c r="D72" s="5">
        <v>10</v>
      </c>
      <c r="E72" s="10"/>
      <c r="F72" s="10"/>
      <c r="G72" s="10"/>
      <c r="H72" s="2"/>
      <c r="I72" s="10"/>
      <c r="J72" s="10"/>
      <c r="K72" s="74">
        <f t="shared" si="7"/>
        <v>0</v>
      </c>
      <c r="L72" s="16" t="e">
        <f t="shared" si="8"/>
        <v>#DIV/0!</v>
      </c>
      <c r="M72" s="66">
        <f t="shared" si="9"/>
        <v>0</v>
      </c>
      <c r="N72" s="66">
        <f t="shared" si="10"/>
        <v>0</v>
      </c>
      <c r="O72" s="66" t="e">
        <f t="shared" si="11"/>
        <v>#DIV/0!</v>
      </c>
      <c r="P72" s="66" t="e">
        <f t="shared" si="12"/>
        <v>#DIV/0!</v>
      </c>
    </row>
    <row r="73" spans="1:16" ht="31.5">
      <c r="A73" s="1">
        <f t="shared" si="13"/>
        <v>71</v>
      </c>
      <c r="B73" s="5" t="s">
        <v>299</v>
      </c>
      <c r="C73" s="1" t="s">
        <v>23</v>
      </c>
      <c r="D73" s="5">
        <v>20</v>
      </c>
      <c r="E73" s="10"/>
      <c r="F73" s="10"/>
      <c r="G73" s="10"/>
      <c r="H73" s="2"/>
      <c r="I73" s="10"/>
      <c r="J73" s="10"/>
      <c r="K73" s="74">
        <f t="shared" si="7"/>
        <v>0</v>
      </c>
      <c r="L73" s="16" t="e">
        <f t="shared" si="8"/>
        <v>#DIV/0!</v>
      </c>
      <c r="M73" s="66">
        <f t="shared" si="9"/>
        <v>0</v>
      </c>
      <c r="N73" s="66">
        <f t="shared" si="10"/>
        <v>0</v>
      </c>
      <c r="O73" s="66" t="e">
        <f t="shared" si="11"/>
        <v>#DIV/0!</v>
      </c>
      <c r="P73" s="66" t="e">
        <f t="shared" si="12"/>
        <v>#DIV/0!</v>
      </c>
    </row>
    <row r="74" spans="1:16" ht="31.5">
      <c r="A74" s="1">
        <f t="shared" si="13"/>
        <v>72</v>
      </c>
      <c r="B74" s="5" t="s">
        <v>300</v>
      </c>
      <c r="C74" s="1" t="s">
        <v>23</v>
      </c>
      <c r="D74" s="5">
        <v>20</v>
      </c>
      <c r="E74" s="10"/>
      <c r="F74" s="10"/>
      <c r="G74" s="10"/>
      <c r="H74" s="2"/>
      <c r="I74" s="10"/>
      <c r="J74" s="10"/>
      <c r="K74" s="74">
        <f t="shared" si="7"/>
        <v>0</v>
      </c>
      <c r="L74" s="16" t="e">
        <f t="shared" si="8"/>
        <v>#DIV/0!</v>
      </c>
      <c r="M74" s="66">
        <f t="shared" si="9"/>
        <v>0</v>
      </c>
      <c r="N74" s="66">
        <f t="shared" si="10"/>
        <v>0</v>
      </c>
      <c r="O74" s="66" t="e">
        <f t="shared" si="11"/>
        <v>#DIV/0!</v>
      </c>
      <c r="P74" s="66" t="e">
        <f t="shared" si="12"/>
        <v>#DIV/0!</v>
      </c>
    </row>
    <row r="75" spans="1:16" ht="31.5">
      <c r="A75" s="1">
        <f t="shared" si="13"/>
        <v>73</v>
      </c>
      <c r="B75" s="5" t="s">
        <v>301</v>
      </c>
      <c r="C75" s="1" t="s">
        <v>23</v>
      </c>
      <c r="D75" s="5">
        <v>20</v>
      </c>
      <c r="E75" s="10"/>
      <c r="F75" s="10"/>
      <c r="G75" s="10"/>
      <c r="H75" s="2"/>
      <c r="I75" s="10"/>
      <c r="J75" s="10"/>
      <c r="K75" s="74">
        <f t="shared" si="7"/>
        <v>0</v>
      </c>
      <c r="L75" s="16" t="e">
        <f t="shared" si="8"/>
        <v>#DIV/0!</v>
      </c>
      <c r="M75" s="66">
        <f t="shared" si="9"/>
        <v>0</v>
      </c>
      <c r="N75" s="66">
        <f t="shared" si="10"/>
        <v>0</v>
      </c>
      <c r="O75" s="66" t="e">
        <f t="shared" si="11"/>
        <v>#DIV/0!</v>
      </c>
      <c r="P75" s="66" t="e">
        <f t="shared" si="12"/>
        <v>#DIV/0!</v>
      </c>
    </row>
    <row r="76" spans="1:16" ht="31.5">
      <c r="A76" s="1">
        <f t="shared" si="13"/>
        <v>74</v>
      </c>
      <c r="B76" s="70" t="s">
        <v>138</v>
      </c>
      <c r="C76" s="1" t="s">
        <v>23</v>
      </c>
      <c r="D76" s="5">
        <v>20</v>
      </c>
      <c r="E76" s="10"/>
      <c r="F76" s="10"/>
      <c r="G76" s="10"/>
      <c r="H76" s="2"/>
      <c r="I76" s="10"/>
      <c r="J76" s="10"/>
      <c r="K76" s="74">
        <f t="shared" si="7"/>
        <v>0</v>
      </c>
      <c r="L76" s="16" t="e">
        <f t="shared" si="8"/>
        <v>#DIV/0!</v>
      </c>
      <c r="M76" s="66">
        <f t="shared" si="9"/>
        <v>0</v>
      </c>
      <c r="N76" s="66">
        <f t="shared" si="10"/>
        <v>0</v>
      </c>
      <c r="O76" s="66" t="e">
        <f t="shared" si="11"/>
        <v>#DIV/0!</v>
      </c>
      <c r="P76" s="66" t="e">
        <f t="shared" si="12"/>
        <v>#DIV/0!</v>
      </c>
    </row>
    <row r="77" spans="1:16" ht="94.5">
      <c r="A77" s="1">
        <f t="shared" si="13"/>
        <v>75</v>
      </c>
      <c r="B77" s="24" t="s">
        <v>302</v>
      </c>
      <c r="C77" s="1" t="s">
        <v>23</v>
      </c>
      <c r="D77" s="5">
        <v>40</v>
      </c>
      <c r="E77" s="10"/>
      <c r="F77" s="10"/>
      <c r="G77" s="10"/>
      <c r="H77" s="2"/>
      <c r="I77" s="10"/>
      <c r="J77" s="10"/>
      <c r="K77" s="74">
        <f t="shared" si="7"/>
        <v>0</v>
      </c>
      <c r="L77" s="16" t="e">
        <f t="shared" si="8"/>
        <v>#DIV/0!</v>
      </c>
      <c r="M77" s="66">
        <f t="shared" si="9"/>
        <v>0</v>
      </c>
      <c r="N77" s="66">
        <f t="shared" si="10"/>
        <v>0</v>
      </c>
      <c r="O77" s="66" t="e">
        <f t="shared" si="11"/>
        <v>#DIV/0!</v>
      </c>
      <c r="P77" s="66" t="e">
        <f t="shared" si="12"/>
        <v>#DIV/0!</v>
      </c>
    </row>
    <row r="78" spans="12:16" ht="15.75">
      <c r="L78" s="88" t="s">
        <v>289</v>
      </c>
      <c r="M78" s="89"/>
      <c r="N78" s="90"/>
      <c r="O78" s="67" t="e">
        <f>SUM(O3:O77)</f>
        <v>#DIV/0!</v>
      </c>
      <c r="P78" s="67" t="e">
        <f t="shared" si="12"/>
        <v>#DIV/0!</v>
      </c>
    </row>
  </sheetData>
  <sheetProtection/>
  <mergeCells count="2">
    <mergeCell ref="B1:C1"/>
    <mergeCell ref="L78:N78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O8" sqref="O8:P8"/>
    </sheetView>
  </sheetViews>
  <sheetFormatPr defaultColWidth="9.140625" defaultRowHeight="12.75"/>
  <cols>
    <col min="1" max="1" width="5.421875" style="9" customWidth="1"/>
    <col min="2" max="2" width="48.8515625" style="9" customWidth="1"/>
    <col min="3" max="3" width="6.421875" style="9" customWidth="1"/>
    <col min="4" max="4" width="6.28125" style="8" customWidth="1"/>
    <col min="5" max="7" width="6.421875" style="8" customWidth="1"/>
    <col min="8" max="8" width="6.140625" style="9" customWidth="1"/>
    <col min="9" max="9" width="5.8515625" style="8" customWidth="1"/>
    <col min="10" max="10" width="8.28125" style="9" customWidth="1"/>
    <col min="11" max="11" width="7.421875" style="9" customWidth="1"/>
    <col min="12" max="14" width="9.140625" style="9" customWidth="1"/>
    <col min="15" max="15" width="10.57421875" style="9" customWidth="1"/>
    <col min="16" max="16" width="11.7109375" style="9" customWidth="1"/>
    <col min="17" max="16384" width="9.140625" style="9" customWidth="1"/>
  </cols>
  <sheetData>
    <row r="1" spans="1:3" ht="44.25" customHeight="1">
      <c r="A1" s="7" t="s">
        <v>49</v>
      </c>
      <c r="B1" s="80" t="s">
        <v>144</v>
      </c>
      <c r="C1" s="80"/>
    </row>
    <row r="2" spans="1:16" ht="195.75">
      <c r="A2" s="59" t="s">
        <v>277</v>
      </c>
      <c r="B2" s="59" t="s">
        <v>0</v>
      </c>
      <c r="C2" s="60" t="s">
        <v>1</v>
      </c>
      <c r="D2" s="61" t="s">
        <v>278</v>
      </c>
      <c r="E2" s="61" t="s">
        <v>118</v>
      </c>
      <c r="F2" s="61" t="s">
        <v>119</v>
      </c>
      <c r="G2" s="62" t="s">
        <v>120</v>
      </c>
      <c r="H2" s="62" t="s">
        <v>279</v>
      </c>
      <c r="I2" s="63" t="s">
        <v>280</v>
      </c>
      <c r="J2" s="63" t="s">
        <v>311</v>
      </c>
      <c r="K2" s="63" t="s">
        <v>312</v>
      </c>
      <c r="L2" s="64" t="s">
        <v>281</v>
      </c>
      <c r="M2" s="58" t="s">
        <v>285</v>
      </c>
      <c r="N2" s="58" t="s">
        <v>286</v>
      </c>
      <c r="O2" s="65" t="s">
        <v>287</v>
      </c>
      <c r="P2" s="65" t="s">
        <v>288</v>
      </c>
    </row>
    <row r="3" spans="1:16" ht="47.25" customHeight="1">
      <c r="A3" s="1">
        <v>1</v>
      </c>
      <c r="B3" s="2" t="s">
        <v>273</v>
      </c>
      <c r="C3" s="1" t="s">
        <v>3</v>
      </c>
      <c r="D3" s="2">
        <v>25</v>
      </c>
      <c r="E3" s="10"/>
      <c r="F3" s="10"/>
      <c r="G3" s="10"/>
      <c r="H3" s="2"/>
      <c r="I3" s="10"/>
      <c r="J3" s="10"/>
      <c r="K3" s="74">
        <f>J3*1.2</f>
        <v>0</v>
      </c>
      <c r="L3" s="16" t="e">
        <f>D3/I3</f>
        <v>#DIV/0!</v>
      </c>
      <c r="M3" s="66">
        <f>J3*I3</f>
        <v>0</v>
      </c>
      <c r="N3" s="66">
        <f>M3*1.2</f>
        <v>0</v>
      </c>
      <c r="O3" s="66" t="e">
        <f>L3*M3</f>
        <v>#DIV/0!</v>
      </c>
      <c r="P3" s="66" t="e">
        <f>O3*1.2</f>
        <v>#DIV/0!</v>
      </c>
    </row>
    <row r="4" spans="1:16" ht="47.25" customHeight="1">
      <c r="A4" s="1">
        <v>2</v>
      </c>
      <c r="B4" s="2" t="s">
        <v>274</v>
      </c>
      <c r="C4" s="1" t="s">
        <v>3</v>
      </c>
      <c r="D4" s="2">
        <v>100</v>
      </c>
      <c r="E4" s="10"/>
      <c r="F4" s="10"/>
      <c r="G4" s="10"/>
      <c r="H4" s="2"/>
      <c r="I4" s="10"/>
      <c r="J4" s="10"/>
      <c r="K4" s="74">
        <f>J4*1.2</f>
        <v>0</v>
      </c>
      <c r="L4" s="16" t="e">
        <f>D4/I4</f>
        <v>#DIV/0!</v>
      </c>
      <c r="M4" s="66">
        <f>J4*I4</f>
        <v>0</v>
      </c>
      <c r="N4" s="66">
        <f>M4*1.2</f>
        <v>0</v>
      </c>
      <c r="O4" s="66" t="e">
        <f>L4*M4</f>
        <v>#DIV/0!</v>
      </c>
      <c r="P4" s="66" t="e">
        <f>O4*1.2</f>
        <v>#DIV/0!</v>
      </c>
    </row>
    <row r="5" spans="1:16" ht="47.25" customHeight="1">
      <c r="A5" s="1">
        <v>3</v>
      </c>
      <c r="B5" s="2" t="s">
        <v>129</v>
      </c>
      <c r="C5" s="1" t="s">
        <v>3</v>
      </c>
      <c r="D5" s="2">
        <v>200</v>
      </c>
      <c r="E5" s="10"/>
      <c r="F5" s="10"/>
      <c r="G5" s="10"/>
      <c r="H5" s="2"/>
      <c r="I5" s="10"/>
      <c r="J5" s="10"/>
      <c r="K5" s="74">
        <f>J5*1.2</f>
        <v>0</v>
      </c>
      <c r="L5" s="16" t="e">
        <f>D5/I5</f>
        <v>#DIV/0!</v>
      </c>
      <c r="M5" s="66">
        <f>J5*I5</f>
        <v>0</v>
      </c>
      <c r="N5" s="66">
        <f>M5*1.2</f>
        <v>0</v>
      </c>
      <c r="O5" s="66" t="e">
        <f>L5*M5</f>
        <v>#DIV/0!</v>
      </c>
      <c r="P5" s="66" t="e">
        <f>O5*1.2</f>
        <v>#DIV/0!</v>
      </c>
    </row>
    <row r="6" spans="1:16" ht="47.25" customHeight="1">
      <c r="A6" s="1">
        <v>4</v>
      </c>
      <c r="B6" s="2" t="s">
        <v>275</v>
      </c>
      <c r="C6" s="1" t="s">
        <v>3</v>
      </c>
      <c r="D6" s="2">
        <v>2000</v>
      </c>
      <c r="E6" s="10"/>
      <c r="F6" s="10"/>
      <c r="G6" s="10"/>
      <c r="H6" s="2"/>
      <c r="I6" s="10"/>
      <c r="J6" s="10"/>
      <c r="K6" s="74">
        <f>J6*1.2</f>
        <v>0</v>
      </c>
      <c r="L6" s="16" t="e">
        <f>D6/I6</f>
        <v>#DIV/0!</v>
      </c>
      <c r="M6" s="66">
        <f>J6*I6</f>
        <v>0</v>
      </c>
      <c r="N6" s="66">
        <f>M6*1.2</f>
        <v>0</v>
      </c>
      <c r="O6" s="66" t="e">
        <f>L6*M6</f>
        <v>#DIV/0!</v>
      </c>
      <c r="P6" s="66" t="e">
        <f>O6*1.2</f>
        <v>#DIV/0!</v>
      </c>
    </row>
    <row r="7" spans="1:16" ht="47.25" customHeight="1">
      <c r="A7" s="1">
        <v>5</v>
      </c>
      <c r="B7" s="2" t="s">
        <v>276</v>
      </c>
      <c r="C7" s="1" t="s">
        <v>3</v>
      </c>
      <c r="D7" s="2">
        <v>2000</v>
      </c>
      <c r="E7" s="10"/>
      <c r="F7" s="10"/>
      <c r="G7" s="10"/>
      <c r="H7" s="2"/>
      <c r="I7" s="10"/>
      <c r="J7" s="10"/>
      <c r="K7" s="74">
        <f>J7*1.2</f>
        <v>0</v>
      </c>
      <c r="L7" s="16" t="e">
        <f>D7/I7</f>
        <v>#DIV/0!</v>
      </c>
      <c r="M7" s="66">
        <f>J7*I7</f>
        <v>0</v>
      </c>
      <c r="N7" s="66">
        <f>M7*1.2</f>
        <v>0</v>
      </c>
      <c r="O7" s="66" t="e">
        <f>L7*M7</f>
        <v>#DIV/0!</v>
      </c>
      <c r="P7" s="66" t="e">
        <f>O7*1.2</f>
        <v>#DIV/0!</v>
      </c>
    </row>
    <row r="8" spans="1:16" s="34" customFormat="1" ht="15.75">
      <c r="A8" s="9"/>
      <c r="B8" s="9"/>
      <c r="C8" s="9"/>
      <c r="D8" s="8"/>
      <c r="E8" s="8"/>
      <c r="F8" s="8"/>
      <c r="G8" s="8"/>
      <c r="H8" s="9"/>
      <c r="I8" s="8"/>
      <c r="J8" s="9"/>
      <c r="K8" s="9"/>
      <c r="L8" s="88" t="s">
        <v>289</v>
      </c>
      <c r="M8" s="89"/>
      <c r="N8" s="90"/>
      <c r="O8" s="91" t="e">
        <f>SUM(O3:O7)</f>
        <v>#DIV/0!</v>
      </c>
      <c r="P8" s="91" t="e">
        <f>O8*1.2</f>
        <v>#DIV/0!</v>
      </c>
    </row>
    <row r="9" spans="1:9" s="34" customFormat="1" ht="15.75">
      <c r="A9" s="33"/>
      <c r="B9" s="9" t="s">
        <v>282</v>
      </c>
      <c r="D9" s="20"/>
      <c r="E9" s="20"/>
      <c r="F9" s="20"/>
      <c r="G9" s="20"/>
      <c r="I9" s="20"/>
    </row>
    <row r="10" spans="2:9" s="34" customFormat="1" ht="15.75">
      <c r="B10" s="9"/>
      <c r="C10" s="35"/>
      <c r="D10" s="20"/>
      <c r="E10" s="20"/>
      <c r="F10" s="20"/>
      <c r="G10" s="20"/>
      <c r="I10" s="20"/>
    </row>
    <row r="11" spans="2:9" s="34" customFormat="1" ht="14.25" customHeight="1">
      <c r="B11" s="9"/>
      <c r="C11" s="35"/>
      <c r="D11" s="20"/>
      <c r="E11" s="20"/>
      <c r="F11" s="20"/>
      <c r="G11" s="20"/>
      <c r="I11" s="20"/>
    </row>
    <row r="12" spans="2:9" s="34" customFormat="1" ht="15.75">
      <c r="B12" s="9"/>
      <c r="C12" s="35"/>
      <c r="D12" s="20"/>
      <c r="E12" s="20"/>
      <c r="F12" s="20"/>
      <c r="G12" s="20"/>
      <c r="I12" s="20"/>
    </row>
    <row r="13" spans="2:9" s="34" customFormat="1" ht="15.75">
      <c r="B13" s="9"/>
      <c r="C13" s="35"/>
      <c r="D13" s="20"/>
      <c r="E13" s="20"/>
      <c r="F13" s="20"/>
      <c r="G13" s="20"/>
      <c r="I13" s="20"/>
    </row>
    <row r="14" spans="2:9" s="34" customFormat="1" ht="15.75">
      <c r="B14" s="9"/>
      <c r="C14" s="35"/>
      <c r="D14" s="20"/>
      <c r="E14" s="20"/>
      <c r="F14" s="20"/>
      <c r="G14" s="20"/>
      <c r="I14" s="20"/>
    </row>
    <row r="15" spans="2:9" s="34" customFormat="1" ht="15.75">
      <c r="B15" s="9"/>
      <c r="C15" s="35"/>
      <c r="D15" s="20"/>
      <c r="E15" s="20"/>
      <c r="F15" s="20"/>
      <c r="G15" s="20"/>
      <c r="I15" s="20"/>
    </row>
    <row r="16" spans="2:9" s="34" customFormat="1" ht="15.75">
      <c r="B16" s="9"/>
      <c r="C16" s="35"/>
      <c r="D16" s="20"/>
      <c r="E16" s="20"/>
      <c r="F16" s="20"/>
      <c r="G16" s="20"/>
      <c r="I16" s="20"/>
    </row>
    <row r="17" spans="1:9" s="34" customFormat="1" ht="15.75">
      <c r="A17" s="36"/>
      <c r="C17" s="36"/>
      <c r="D17" s="20"/>
      <c r="E17" s="20"/>
      <c r="F17" s="20"/>
      <c r="G17" s="20"/>
      <c r="I17" s="20"/>
    </row>
    <row r="18" spans="1:9" s="34" customFormat="1" ht="15.75">
      <c r="A18" s="36"/>
      <c r="C18" s="36"/>
      <c r="D18" s="20"/>
      <c r="E18" s="20"/>
      <c r="F18" s="20"/>
      <c r="G18" s="20"/>
      <c r="I18" s="20"/>
    </row>
    <row r="19" spans="1:9" s="34" customFormat="1" ht="15.75">
      <c r="A19" s="36"/>
      <c r="C19" s="36"/>
      <c r="D19" s="20"/>
      <c r="E19" s="20"/>
      <c r="F19" s="20"/>
      <c r="G19" s="20"/>
      <c r="I19" s="20"/>
    </row>
    <row r="20" spans="1:9" s="34" customFormat="1" ht="15.75">
      <c r="A20" s="36"/>
      <c r="C20" s="36"/>
      <c r="D20" s="20"/>
      <c r="E20" s="20"/>
      <c r="F20" s="20"/>
      <c r="G20" s="20"/>
      <c r="I20" s="20"/>
    </row>
    <row r="21" spans="1:9" s="34" customFormat="1" ht="15.75">
      <c r="A21" s="36"/>
      <c r="C21" s="36"/>
      <c r="D21" s="20"/>
      <c r="E21" s="20"/>
      <c r="F21" s="20"/>
      <c r="G21" s="20"/>
      <c r="I21" s="20"/>
    </row>
    <row r="22" spans="1:9" s="34" customFormat="1" ht="15.75">
      <c r="A22" s="36"/>
      <c r="C22" s="36"/>
      <c r="D22" s="20"/>
      <c r="E22" s="20"/>
      <c r="F22" s="20"/>
      <c r="G22" s="20"/>
      <c r="I22" s="20"/>
    </row>
    <row r="23" spans="1:9" s="34" customFormat="1" ht="15.75">
      <c r="A23" s="36"/>
      <c r="C23" s="36"/>
      <c r="D23" s="20"/>
      <c r="E23" s="20"/>
      <c r="F23" s="20"/>
      <c r="G23" s="20"/>
      <c r="I23" s="20"/>
    </row>
    <row r="24" spans="3:9" s="34" customFormat="1" ht="15.75">
      <c r="C24" s="36"/>
      <c r="D24" s="20"/>
      <c r="E24" s="20"/>
      <c r="F24" s="20"/>
      <c r="G24" s="20"/>
      <c r="I24" s="20"/>
    </row>
    <row r="25" spans="1:9" s="34" customFormat="1" ht="15.75">
      <c r="A25" s="36"/>
      <c r="C25" s="36"/>
      <c r="D25" s="20"/>
      <c r="E25" s="20"/>
      <c r="F25" s="20"/>
      <c r="G25" s="20"/>
      <c r="I25" s="20"/>
    </row>
  </sheetData>
  <sheetProtection/>
  <mergeCells count="2">
    <mergeCell ref="B1:C1"/>
    <mergeCell ref="L8:N8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O8" sqref="O8:P8"/>
    </sheetView>
  </sheetViews>
  <sheetFormatPr defaultColWidth="9.140625" defaultRowHeight="12.75"/>
  <cols>
    <col min="1" max="1" width="6.421875" style="9" customWidth="1"/>
    <col min="2" max="2" width="47.00390625" style="9" customWidth="1"/>
    <col min="3" max="3" width="6.57421875" style="9" customWidth="1"/>
    <col min="4" max="4" width="5.140625" style="8" customWidth="1"/>
    <col min="5" max="5" width="8.28125" style="8" customWidth="1"/>
    <col min="6" max="6" width="5.00390625" style="8" customWidth="1"/>
    <col min="7" max="7" width="5.57421875" style="8" customWidth="1"/>
    <col min="8" max="8" width="6.57421875" style="9" customWidth="1"/>
    <col min="9" max="9" width="8.421875" style="8" customWidth="1"/>
    <col min="10" max="10" width="10.140625" style="9" customWidth="1"/>
    <col min="11" max="16384" width="9.140625" style="9" customWidth="1"/>
  </cols>
  <sheetData>
    <row r="1" spans="1:3" ht="18" customHeight="1">
      <c r="A1" s="7" t="s">
        <v>50</v>
      </c>
      <c r="B1" s="80" t="s">
        <v>39</v>
      </c>
      <c r="C1" s="80"/>
    </row>
    <row r="2" spans="1:16" ht="135" customHeight="1">
      <c r="A2" s="59" t="s">
        <v>277</v>
      </c>
      <c r="B2" s="59" t="s">
        <v>0</v>
      </c>
      <c r="C2" s="60" t="s">
        <v>1</v>
      </c>
      <c r="D2" s="61" t="s">
        <v>278</v>
      </c>
      <c r="E2" s="61" t="s">
        <v>118</v>
      </c>
      <c r="F2" s="61" t="s">
        <v>119</v>
      </c>
      <c r="G2" s="62" t="s">
        <v>120</v>
      </c>
      <c r="H2" s="62" t="s">
        <v>279</v>
      </c>
      <c r="I2" s="63" t="s">
        <v>280</v>
      </c>
      <c r="J2" s="63" t="s">
        <v>311</v>
      </c>
      <c r="K2" s="63" t="s">
        <v>312</v>
      </c>
      <c r="L2" s="64" t="s">
        <v>281</v>
      </c>
      <c r="M2" s="58" t="s">
        <v>285</v>
      </c>
      <c r="N2" s="58" t="s">
        <v>286</v>
      </c>
      <c r="O2" s="65" t="s">
        <v>287</v>
      </c>
      <c r="P2" s="65" t="s">
        <v>288</v>
      </c>
    </row>
    <row r="3" spans="1:16" ht="141.75">
      <c r="A3" s="1">
        <v>1</v>
      </c>
      <c r="B3" s="52" t="s">
        <v>145</v>
      </c>
      <c r="C3" s="1" t="s">
        <v>23</v>
      </c>
      <c r="D3" s="52">
        <v>250</v>
      </c>
      <c r="E3" s="10"/>
      <c r="F3" s="10"/>
      <c r="G3" s="10"/>
      <c r="H3" s="2"/>
      <c r="I3" s="10"/>
      <c r="J3" s="10"/>
      <c r="K3" s="74">
        <f>J3*1.2</f>
        <v>0</v>
      </c>
      <c r="L3" s="16" t="e">
        <f>D3/I3</f>
        <v>#DIV/0!</v>
      </c>
      <c r="M3" s="66">
        <f>J3*I3</f>
        <v>0</v>
      </c>
      <c r="N3" s="66">
        <f>M3*1.2</f>
        <v>0</v>
      </c>
      <c r="O3" s="66" t="e">
        <f>L3*M3</f>
        <v>#DIV/0!</v>
      </c>
      <c r="P3" s="66" t="e">
        <f>O3*1.2</f>
        <v>#DIV/0!</v>
      </c>
    </row>
    <row r="4" spans="1:16" ht="126">
      <c r="A4" s="1">
        <v>2</v>
      </c>
      <c r="B4" s="52" t="s">
        <v>146</v>
      </c>
      <c r="C4" s="1" t="s">
        <v>23</v>
      </c>
      <c r="D4" s="52">
        <v>70</v>
      </c>
      <c r="E4" s="10"/>
      <c r="F4" s="10"/>
      <c r="G4" s="10"/>
      <c r="H4" s="2"/>
      <c r="I4" s="10"/>
      <c r="J4" s="10"/>
      <c r="K4" s="74">
        <f>J4*1.2</f>
        <v>0</v>
      </c>
      <c r="L4" s="16" t="e">
        <f>D4/I4</f>
        <v>#DIV/0!</v>
      </c>
      <c r="M4" s="66">
        <f>J4*I4</f>
        <v>0</v>
      </c>
      <c r="N4" s="66">
        <f>M4*1.2</f>
        <v>0</v>
      </c>
      <c r="O4" s="66" t="e">
        <f>L4*M4</f>
        <v>#DIV/0!</v>
      </c>
      <c r="P4" s="66" t="e">
        <f>O4*1.2</f>
        <v>#DIV/0!</v>
      </c>
    </row>
    <row r="5" spans="1:16" ht="15.75">
      <c r="A5" s="15">
        <v>3</v>
      </c>
      <c r="B5" s="53" t="s">
        <v>147</v>
      </c>
      <c r="C5" s="1" t="s">
        <v>23</v>
      </c>
      <c r="D5" s="52">
        <v>50</v>
      </c>
      <c r="E5" s="10"/>
      <c r="F5" s="10"/>
      <c r="G5" s="10"/>
      <c r="H5" s="2"/>
      <c r="I5" s="10"/>
      <c r="J5" s="10"/>
      <c r="K5" s="74">
        <f>J5*1.2</f>
        <v>0</v>
      </c>
      <c r="L5" s="16" t="e">
        <f>D5/I5</f>
        <v>#DIV/0!</v>
      </c>
      <c r="M5" s="66">
        <f>J5*I5</f>
        <v>0</v>
      </c>
      <c r="N5" s="66">
        <f>M5*1.2</f>
        <v>0</v>
      </c>
      <c r="O5" s="66" t="e">
        <f>L5*M5</f>
        <v>#DIV/0!</v>
      </c>
      <c r="P5" s="66" t="e">
        <f>O5*1.2</f>
        <v>#DIV/0!</v>
      </c>
    </row>
    <row r="6" spans="1:16" ht="31.5">
      <c r="A6" s="15">
        <v>4</v>
      </c>
      <c r="B6" s="53" t="s">
        <v>148</v>
      </c>
      <c r="C6" s="1" t="s">
        <v>23</v>
      </c>
      <c r="D6" s="52">
        <v>50</v>
      </c>
      <c r="E6" s="10"/>
      <c r="F6" s="10"/>
      <c r="G6" s="10"/>
      <c r="H6" s="2"/>
      <c r="I6" s="10"/>
      <c r="J6" s="10"/>
      <c r="K6" s="74">
        <f>J6*1.2</f>
        <v>0</v>
      </c>
      <c r="L6" s="16" t="e">
        <f>D6/I6</f>
        <v>#DIV/0!</v>
      </c>
      <c r="M6" s="66">
        <f>J6*I6</f>
        <v>0</v>
      </c>
      <c r="N6" s="66">
        <f>M6*1.2</f>
        <v>0</v>
      </c>
      <c r="O6" s="66" t="e">
        <f>L6*M6</f>
        <v>#DIV/0!</v>
      </c>
      <c r="P6" s="66" t="e">
        <f>O6*1.2</f>
        <v>#DIV/0!</v>
      </c>
    </row>
    <row r="7" spans="1:16" ht="15.75">
      <c r="A7" s="1">
        <v>5</v>
      </c>
      <c r="B7" s="52" t="s">
        <v>149</v>
      </c>
      <c r="C7" s="1" t="s">
        <v>23</v>
      </c>
      <c r="D7" s="54">
        <v>50</v>
      </c>
      <c r="E7" s="10"/>
      <c r="F7" s="10"/>
      <c r="G7" s="10"/>
      <c r="H7" s="2"/>
      <c r="I7" s="10"/>
      <c r="J7" s="10"/>
      <c r="K7" s="74">
        <f>J7*1.2</f>
        <v>0</v>
      </c>
      <c r="L7" s="16" t="e">
        <f>D7/I7</f>
        <v>#DIV/0!</v>
      </c>
      <c r="M7" s="66">
        <f>J7*I7</f>
        <v>0</v>
      </c>
      <c r="N7" s="66">
        <f>M7*1.2</f>
        <v>0</v>
      </c>
      <c r="O7" s="66" t="e">
        <f>L7*M7</f>
        <v>#DIV/0!</v>
      </c>
      <c r="P7" s="66" t="e">
        <f>O7*1.2</f>
        <v>#DIV/0!</v>
      </c>
    </row>
    <row r="8" spans="12:16" ht="15.75">
      <c r="L8" s="92" t="s">
        <v>289</v>
      </c>
      <c r="M8" s="93"/>
      <c r="N8" s="94"/>
      <c r="O8" s="67" t="e">
        <f>SUM(O3:O7)</f>
        <v>#DIV/0!</v>
      </c>
      <c r="P8" s="67" t="e">
        <f>O8*1.2</f>
        <v>#DIV/0!</v>
      </c>
    </row>
    <row r="9" spans="1:8" ht="15.75">
      <c r="A9" s="35"/>
      <c r="B9" s="9" t="s">
        <v>282</v>
      </c>
      <c r="C9" s="35"/>
      <c r="H9" s="35"/>
    </row>
    <row r="10" spans="1:8" ht="15.75">
      <c r="A10" s="35"/>
      <c r="C10" s="35"/>
      <c r="H10" s="35"/>
    </row>
    <row r="11" spans="1:9" s="34" customFormat="1" ht="15.75">
      <c r="A11" s="33"/>
      <c r="B11" s="9"/>
      <c r="D11" s="20"/>
      <c r="E11" s="20"/>
      <c r="F11" s="20"/>
      <c r="G11" s="20"/>
      <c r="I11" s="20"/>
    </row>
    <row r="12" spans="1:8" ht="15.75">
      <c r="A12" s="35"/>
      <c r="C12" s="35"/>
      <c r="H12" s="35"/>
    </row>
    <row r="13" spans="1:9" s="34" customFormat="1" ht="15.75">
      <c r="A13" s="33"/>
      <c r="B13" s="9"/>
      <c r="D13" s="20"/>
      <c r="E13" s="20"/>
      <c r="F13" s="20"/>
      <c r="G13" s="20"/>
      <c r="I13" s="20"/>
    </row>
    <row r="14" spans="1:9" s="34" customFormat="1" ht="15.75">
      <c r="A14" s="33"/>
      <c r="B14" s="9"/>
      <c r="D14" s="20"/>
      <c r="E14" s="20"/>
      <c r="F14" s="20"/>
      <c r="G14" s="20"/>
      <c r="I14" s="20"/>
    </row>
    <row r="15" spans="1:9" s="34" customFormat="1" ht="15.75">
      <c r="A15" s="33"/>
      <c r="B15" s="9"/>
      <c r="D15" s="20"/>
      <c r="E15" s="20"/>
      <c r="F15" s="20"/>
      <c r="G15" s="20"/>
      <c r="I15" s="20"/>
    </row>
    <row r="16" spans="2:9" s="34" customFormat="1" ht="15.75">
      <c r="B16" s="9"/>
      <c r="C16" s="35"/>
      <c r="D16" s="20"/>
      <c r="E16" s="20"/>
      <c r="F16" s="20"/>
      <c r="G16" s="20"/>
      <c r="H16" s="36"/>
      <c r="I16" s="20"/>
    </row>
    <row r="17" spans="2:9" s="34" customFormat="1" ht="14.25" customHeight="1">
      <c r="B17" s="9"/>
      <c r="C17" s="35"/>
      <c r="D17" s="20"/>
      <c r="E17" s="20"/>
      <c r="F17" s="20"/>
      <c r="G17" s="20"/>
      <c r="H17" s="36"/>
      <c r="I17" s="20"/>
    </row>
    <row r="18" spans="2:9" s="34" customFormat="1" ht="15.75">
      <c r="B18" s="9"/>
      <c r="C18" s="35"/>
      <c r="D18" s="20"/>
      <c r="E18" s="20"/>
      <c r="F18" s="20"/>
      <c r="G18" s="20"/>
      <c r="H18" s="36"/>
      <c r="I18" s="20"/>
    </row>
    <row r="19" spans="2:9" s="34" customFormat="1" ht="15.75">
      <c r="B19" s="9"/>
      <c r="C19" s="35"/>
      <c r="D19" s="20"/>
      <c r="E19" s="20"/>
      <c r="F19" s="20"/>
      <c r="G19" s="20"/>
      <c r="H19" s="36"/>
      <c r="I19" s="20"/>
    </row>
    <row r="20" spans="2:9" s="34" customFormat="1" ht="15.75">
      <c r="B20" s="9"/>
      <c r="C20" s="35"/>
      <c r="D20" s="20"/>
      <c r="E20" s="20"/>
      <c r="F20" s="20"/>
      <c r="G20" s="20"/>
      <c r="H20" s="36"/>
      <c r="I20" s="20"/>
    </row>
    <row r="21" spans="2:9" s="34" customFormat="1" ht="15.75">
      <c r="B21" s="9"/>
      <c r="C21" s="35"/>
      <c r="D21" s="20"/>
      <c r="E21" s="20"/>
      <c r="F21" s="20"/>
      <c r="G21" s="20"/>
      <c r="H21" s="36"/>
      <c r="I21" s="20"/>
    </row>
    <row r="22" spans="2:9" s="34" customFormat="1" ht="15.75">
      <c r="B22" s="9"/>
      <c r="C22" s="35"/>
      <c r="D22" s="20"/>
      <c r="E22" s="20"/>
      <c r="F22" s="20"/>
      <c r="G22" s="20"/>
      <c r="H22" s="36"/>
      <c r="I22" s="20"/>
    </row>
    <row r="23" spans="1:9" s="34" customFormat="1" ht="15.75">
      <c r="A23" s="36"/>
      <c r="C23" s="36"/>
      <c r="D23" s="20"/>
      <c r="E23" s="20"/>
      <c r="F23" s="20"/>
      <c r="G23" s="20"/>
      <c r="H23" s="38"/>
      <c r="I23" s="20"/>
    </row>
    <row r="24" spans="1:9" s="34" customFormat="1" ht="15.75">
      <c r="A24" s="36"/>
      <c r="C24" s="36"/>
      <c r="D24" s="20"/>
      <c r="E24" s="20"/>
      <c r="F24" s="20"/>
      <c r="G24" s="20"/>
      <c r="H24" s="38"/>
      <c r="I24" s="20"/>
    </row>
    <row r="25" spans="1:9" s="34" customFormat="1" ht="15.75">
      <c r="A25" s="36"/>
      <c r="C25" s="36"/>
      <c r="D25" s="20"/>
      <c r="E25" s="20"/>
      <c r="F25" s="20"/>
      <c r="G25" s="20"/>
      <c r="H25" s="38"/>
      <c r="I25" s="20"/>
    </row>
    <row r="26" spans="1:9" s="34" customFormat="1" ht="15.75">
      <c r="A26" s="36"/>
      <c r="C26" s="36"/>
      <c r="D26" s="20"/>
      <c r="E26" s="20"/>
      <c r="F26" s="20"/>
      <c r="G26" s="20"/>
      <c r="H26" s="38"/>
      <c r="I26" s="20"/>
    </row>
    <row r="27" spans="1:9" s="34" customFormat="1" ht="15.75">
      <c r="A27" s="36"/>
      <c r="C27" s="36"/>
      <c r="D27" s="20"/>
      <c r="E27" s="20"/>
      <c r="F27" s="20"/>
      <c r="G27" s="20"/>
      <c r="H27" s="38"/>
      <c r="I27" s="20"/>
    </row>
    <row r="28" spans="1:9" s="34" customFormat="1" ht="15.75">
      <c r="A28" s="36"/>
      <c r="C28" s="36"/>
      <c r="D28" s="20"/>
      <c r="E28" s="20"/>
      <c r="F28" s="20"/>
      <c r="G28" s="20"/>
      <c r="H28" s="38"/>
      <c r="I28" s="20"/>
    </row>
    <row r="29" spans="1:9" s="34" customFormat="1" ht="15.75">
      <c r="A29" s="36"/>
      <c r="C29" s="36"/>
      <c r="D29" s="20"/>
      <c r="E29" s="20"/>
      <c r="F29" s="20"/>
      <c r="G29" s="20"/>
      <c r="H29" s="38"/>
      <c r="I29" s="20"/>
    </row>
    <row r="30" spans="3:9" s="34" customFormat="1" ht="15.75">
      <c r="C30" s="36"/>
      <c r="D30" s="20"/>
      <c r="E30" s="20"/>
      <c r="F30" s="20"/>
      <c r="G30" s="20"/>
      <c r="H30" s="38"/>
      <c r="I30" s="20"/>
    </row>
    <row r="31" spans="1:9" s="34" customFormat="1" ht="15.75">
      <c r="A31" s="36"/>
      <c r="C31" s="36"/>
      <c r="D31" s="20"/>
      <c r="E31" s="20"/>
      <c r="F31" s="20"/>
      <c r="G31" s="20"/>
      <c r="H31" s="38"/>
      <c r="I31" s="20"/>
    </row>
  </sheetData>
  <sheetProtection/>
  <mergeCells count="2">
    <mergeCell ref="B1:C1"/>
    <mergeCell ref="L8:N8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22">
      <selection activeCell="M3" sqref="M3"/>
    </sheetView>
  </sheetViews>
  <sheetFormatPr defaultColWidth="9.140625" defaultRowHeight="12.75"/>
  <cols>
    <col min="1" max="1" width="5.421875" style="9" customWidth="1"/>
    <col min="2" max="2" width="54.00390625" style="9" customWidth="1"/>
    <col min="3" max="3" width="5.140625" style="9" customWidth="1"/>
    <col min="4" max="4" width="6.00390625" style="8" customWidth="1"/>
    <col min="5" max="5" width="6.57421875" style="8" customWidth="1"/>
    <col min="6" max="6" width="6.421875" style="8" customWidth="1"/>
    <col min="7" max="7" width="6.140625" style="8" customWidth="1"/>
    <col min="8" max="8" width="6.57421875" style="9" customWidth="1"/>
    <col min="9" max="9" width="5.7109375" style="8" customWidth="1"/>
    <col min="10" max="11" width="8.00390625" style="9" customWidth="1"/>
    <col min="12" max="12" width="9.140625" style="9" customWidth="1"/>
    <col min="13" max="13" width="8.421875" style="9" customWidth="1"/>
    <col min="14" max="16384" width="9.140625" style="9" customWidth="1"/>
  </cols>
  <sheetData>
    <row r="1" spans="1:3" ht="15.75">
      <c r="A1" s="7" t="s">
        <v>51</v>
      </c>
      <c r="B1" s="80" t="s">
        <v>40</v>
      </c>
      <c r="C1" s="80"/>
    </row>
    <row r="2" spans="1:16" ht="195.75">
      <c r="A2" s="59" t="s">
        <v>277</v>
      </c>
      <c r="B2" s="59" t="s">
        <v>0</v>
      </c>
      <c r="C2" s="60" t="s">
        <v>1</v>
      </c>
      <c r="D2" s="61" t="s">
        <v>278</v>
      </c>
      <c r="E2" s="61" t="s">
        <v>118</v>
      </c>
      <c r="F2" s="61" t="s">
        <v>119</v>
      </c>
      <c r="G2" s="62" t="s">
        <v>120</v>
      </c>
      <c r="H2" s="62" t="s">
        <v>279</v>
      </c>
      <c r="I2" s="63" t="s">
        <v>280</v>
      </c>
      <c r="J2" s="63" t="s">
        <v>311</v>
      </c>
      <c r="K2" s="63" t="s">
        <v>312</v>
      </c>
      <c r="L2" s="64" t="s">
        <v>281</v>
      </c>
      <c r="M2" s="58" t="s">
        <v>285</v>
      </c>
      <c r="N2" s="58" t="s">
        <v>286</v>
      </c>
      <c r="O2" s="65" t="s">
        <v>287</v>
      </c>
      <c r="P2" s="65" t="s">
        <v>288</v>
      </c>
    </row>
    <row r="3" spans="1:16" ht="98.25" customHeight="1">
      <c r="A3" s="1">
        <v>1</v>
      </c>
      <c r="B3" s="52" t="s">
        <v>150</v>
      </c>
      <c r="C3" s="71" t="s">
        <v>23</v>
      </c>
      <c r="D3" s="52">
        <v>200</v>
      </c>
      <c r="E3" s="10"/>
      <c r="F3" s="10"/>
      <c r="G3" s="10"/>
      <c r="H3" s="2"/>
      <c r="I3" s="10"/>
      <c r="J3" s="10"/>
      <c r="K3" s="74">
        <f>J3*1.2</f>
        <v>0</v>
      </c>
      <c r="L3" s="16" t="e">
        <f>D3/I3</f>
        <v>#DIV/0!</v>
      </c>
      <c r="M3" s="66">
        <f>J3*I3</f>
        <v>0</v>
      </c>
      <c r="N3" s="66">
        <f>M3*1.2</f>
        <v>0</v>
      </c>
      <c r="O3" s="66" t="e">
        <f>L3*M3</f>
        <v>#DIV/0!</v>
      </c>
      <c r="P3" s="66" t="e">
        <f>O3*1.2</f>
        <v>#DIV/0!</v>
      </c>
    </row>
    <row r="4" spans="1:16" ht="99" customHeight="1">
      <c r="A4" s="1">
        <v>2</v>
      </c>
      <c r="B4" s="52" t="s">
        <v>151</v>
      </c>
      <c r="C4" s="71" t="s">
        <v>23</v>
      </c>
      <c r="D4" s="52">
        <v>100</v>
      </c>
      <c r="E4" s="10"/>
      <c r="F4" s="10"/>
      <c r="G4" s="10"/>
      <c r="H4" s="2"/>
      <c r="I4" s="10"/>
      <c r="J4" s="10"/>
      <c r="K4" s="74">
        <f aca="true" t="shared" si="0" ref="K4:K25">J4*1.2</f>
        <v>0</v>
      </c>
      <c r="L4" s="16" t="e">
        <f aca="true" t="shared" si="1" ref="L4:L25">D4/I4</f>
        <v>#DIV/0!</v>
      </c>
      <c r="M4" s="66">
        <f aca="true" t="shared" si="2" ref="M4:M25">J4*I4</f>
        <v>0</v>
      </c>
      <c r="N4" s="66">
        <f aca="true" t="shared" si="3" ref="N4:N25">M4*1.2</f>
        <v>0</v>
      </c>
      <c r="O4" s="66" t="e">
        <f aca="true" t="shared" si="4" ref="O4:O25">L4*M4</f>
        <v>#DIV/0!</v>
      </c>
      <c r="P4" s="66" t="e">
        <f aca="true" t="shared" si="5" ref="P4:P26">O4*1.2</f>
        <v>#DIV/0!</v>
      </c>
    </row>
    <row r="5" spans="1:16" ht="102.75" customHeight="1">
      <c r="A5" s="1">
        <v>3</v>
      </c>
      <c r="B5" s="52" t="s">
        <v>152</v>
      </c>
      <c r="C5" s="71" t="s">
        <v>23</v>
      </c>
      <c r="D5" s="52">
        <v>50</v>
      </c>
      <c r="E5" s="10"/>
      <c r="F5" s="10"/>
      <c r="G5" s="10"/>
      <c r="H5" s="2"/>
      <c r="I5" s="10"/>
      <c r="J5" s="10"/>
      <c r="K5" s="74">
        <f t="shared" si="0"/>
        <v>0</v>
      </c>
      <c r="L5" s="16" t="e">
        <f t="shared" si="1"/>
        <v>#DIV/0!</v>
      </c>
      <c r="M5" s="66">
        <f t="shared" si="2"/>
        <v>0</v>
      </c>
      <c r="N5" s="66">
        <f t="shared" si="3"/>
        <v>0</v>
      </c>
      <c r="O5" s="66" t="e">
        <f t="shared" si="4"/>
        <v>#DIV/0!</v>
      </c>
      <c r="P5" s="66" t="e">
        <f t="shared" si="5"/>
        <v>#DIV/0!</v>
      </c>
    </row>
    <row r="6" spans="1:16" ht="141.75">
      <c r="A6" s="1">
        <v>4</v>
      </c>
      <c r="B6" s="55" t="s">
        <v>303</v>
      </c>
      <c r="C6" s="72" t="s">
        <v>23</v>
      </c>
      <c r="D6" s="55">
        <v>100</v>
      </c>
      <c r="E6" s="10"/>
      <c r="F6" s="10"/>
      <c r="G6" s="10"/>
      <c r="H6" s="2"/>
      <c r="I6" s="10"/>
      <c r="J6" s="10"/>
      <c r="K6" s="74">
        <f t="shared" si="0"/>
        <v>0</v>
      </c>
      <c r="L6" s="16" t="e">
        <f t="shared" si="1"/>
        <v>#DIV/0!</v>
      </c>
      <c r="M6" s="66">
        <f t="shared" si="2"/>
        <v>0</v>
      </c>
      <c r="N6" s="66">
        <f t="shared" si="3"/>
        <v>0</v>
      </c>
      <c r="O6" s="66" t="e">
        <f t="shared" si="4"/>
        <v>#DIV/0!</v>
      </c>
      <c r="P6" s="66" t="e">
        <f t="shared" si="5"/>
        <v>#DIV/0!</v>
      </c>
    </row>
    <row r="7" spans="1:16" ht="141.75">
      <c r="A7" s="1">
        <v>5</v>
      </c>
      <c r="B7" s="55" t="s">
        <v>304</v>
      </c>
      <c r="C7" s="72" t="s">
        <v>23</v>
      </c>
      <c r="D7" s="55">
        <v>100</v>
      </c>
      <c r="E7" s="10"/>
      <c r="F7" s="10"/>
      <c r="G7" s="10"/>
      <c r="H7" s="2"/>
      <c r="I7" s="10"/>
      <c r="J7" s="10"/>
      <c r="K7" s="74">
        <f t="shared" si="0"/>
        <v>0</v>
      </c>
      <c r="L7" s="16" t="e">
        <f t="shared" si="1"/>
        <v>#DIV/0!</v>
      </c>
      <c r="M7" s="66">
        <f t="shared" si="2"/>
        <v>0</v>
      </c>
      <c r="N7" s="66">
        <f t="shared" si="3"/>
        <v>0</v>
      </c>
      <c r="O7" s="66" t="e">
        <f t="shared" si="4"/>
        <v>#DIV/0!</v>
      </c>
      <c r="P7" s="66" t="e">
        <f t="shared" si="5"/>
        <v>#DIV/0!</v>
      </c>
    </row>
    <row r="8" spans="1:16" ht="141.75">
      <c r="A8" s="1">
        <v>6</v>
      </c>
      <c r="B8" s="55" t="s">
        <v>305</v>
      </c>
      <c r="C8" s="72" t="s">
        <v>23</v>
      </c>
      <c r="D8" s="55">
        <v>50</v>
      </c>
      <c r="E8" s="10"/>
      <c r="F8" s="10"/>
      <c r="G8" s="10"/>
      <c r="H8" s="2"/>
      <c r="I8" s="10"/>
      <c r="J8" s="10"/>
      <c r="K8" s="74">
        <f t="shared" si="0"/>
        <v>0</v>
      </c>
      <c r="L8" s="16" t="e">
        <f t="shared" si="1"/>
        <v>#DIV/0!</v>
      </c>
      <c r="M8" s="66">
        <f t="shared" si="2"/>
        <v>0</v>
      </c>
      <c r="N8" s="66">
        <f t="shared" si="3"/>
        <v>0</v>
      </c>
      <c r="O8" s="66" t="e">
        <f t="shared" si="4"/>
        <v>#DIV/0!</v>
      </c>
      <c r="P8" s="66" t="e">
        <f t="shared" si="5"/>
        <v>#DIV/0!</v>
      </c>
    </row>
    <row r="9" spans="1:16" ht="94.5">
      <c r="A9" s="1">
        <v>7</v>
      </c>
      <c r="B9" s="52" t="s">
        <v>153</v>
      </c>
      <c r="C9" s="71" t="s">
        <v>23</v>
      </c>
      <c r="D9" s="52">
        <v>100</v>
      </c>
      <c r="E9" s="10"/>
      <c r="F9" s="10"/>
      <c r="G9" s="10"/>
      <c r="H9" s="2"/>
      <c r="I9" s="10"/>
      <c r="J9" s="10"/>
      <c r="K9" s="74">
        <f t="shared" si="0"/>
        <v>0</v>
      </c>
      <c r="L9" s="16" t="e">
        <f t="shared" si="1"/>
        <v>#DIV/0!</v>
      </c>
      <c r="M9" s="66">
        <f t="shared" si="2"/>
        <v>0</v>
      </c>
      <c r="N9" s="66">
        <f t="shared" si="3"/>
        <v>0</v>
      </c>
      <c r="O9" s="66" t="e">
        <f t="shared" si="4"/>
        <v>#DIV/0!</v>
      </c>
      <c r="P9" s="66" t="e">
        <f t="shared" si="5"/>
        <v>#DIV/0!</v>
      </c>
    </row>
    <row r="10" spans="1:16" ht="94.5">
      <c r="A10" s="1">
        <v>8</v>
      </c>
      <c r="B10" s="52" t="s">
        <v>154</v>
      </c>
      <c r="C10" s="71" t="s">
        <v>23</v>
      </c>
      <c r="D10" s="52">
        <v>500</v>
      </c>
      <c r="E10" s="10"/>
      <c r="F10" s="10"/>
      <c r="G10" s="10"/>
      <c r="H10" s="2"/>
      <c r="I10" s="10"/>
      <c r="J10" s="10"/>
      <c r="K10" s="74">
        <f t="shared" si="0"/>
        <v>0</v>
      </c>
      <c r="L10" s="16" t="e">
        <f t="shared" si="1"/>
        <v>#DIV/0!</v>
      </c>
      <c r="M10" s="66">
        <f t="shared" si="2"/>
        <v>0</v>
      </c>
      <c r="N10" s="66">
        <f t="shared" si="3"/>
        <v>0</v>
      </c>
      <c r="O10" s="66" t="e">
        <f t="shared" si="4"/>
        <v>#DIV/0!</v>
      </c>
      <c r="P10" s="66" t="e">
        <f t="shared" si="5"/>
        <v>#DIV/0!</v>
      </c>
    </row>
    <row r="11" spans="1:16" ht="94.5">
      <c r="A11" s="1">
        <v>9</v>
      </c>
      <c r="B11" s="52" t="s">
        <v>155</v>
      </c>
      <c r="C11" s="71" t="s">
        <v>23</v>
      </c>
      <c r="D11" s="52">
        <v>100</v>
      </c>
      <c r="E11" s="10"/>
      <c r="F11" s="10"/>
      <c r="G11" s="10"/>
      <c r="H11" s="2"/>
      <c r="I11" s="10"/>
      <c r="J11" s="10"/>
      <c r="K11" s="74">
        <f t="shared" si="0"/>
        <v>0</v>
      </c>
      <c r="L11" s="16" t="e">
        <f t="shared" si="1"/>
        <v>#DIV/0!</v>
      </c>
      <c r="M11" s="66">
        <f t="shared" si="2"/>
        <v>0</v>
      </c>
      <c r="N11" s="66">
        <f t="shared" si="3"/>
        <v>0</v>
      </c>
      <c r="O11" s="66" t="e">
        <f t="shared" si="4"/>
        <v>#DIV/0!</v>
      </c>
      <c r="P11" s="66" t="e">
        <f t="shared" si="5"/>
        <v>#DIV/0!</v>
      </c>
    </row>
    <row r="12" spans="1:16" ht="94.5">
      <c r="A12" s="1">
        <v>10</v>
      </c>
      <c r="B12" s="52" t="s">
        <v>156</v>
      </c>
      <c r="C12" s="71" t="s">
        <v>23</v>
      </c>
      <c r="D12" s="52">
        <v>50</v>
      </c>
      <c r="E12" s="10"/>
      <c r="F12" s="10"/>
      <c r="G12" s="10"/>
      <c r="H12" s="2"/>
      <c r="I12" s="10"/>
      <c r="J12" s="10"/>
      <c r="K12" s="74">
        <f t="shared" si="0"/>
        <v>0</v>
      </c>
      <c r="L12" s="16" t="e">
        <f t="shared" si="1"/>
        <v>#DIV/0!</v>
      </c>
      <c r="M12" s="66">
        <f t="shared" si="2"/>
        <v>0</v>
      </c>
      <c r="N12" s="66">
        <f t="shared" si="3"/>
        <v>0</v>
      </c>
      <c r="O12" s="66" t="e">
        <f t="shared" si="4"/>
        <v>#DIV/0!</v>
      </c>
      <c r="P12" s="66" t="e">
        <f t="shared" si="5"/>
        <v>#DIV/0!</v>
      </c>
    </row>
    <row r="13" spans="1:16" ht="94.5">
      <c r="A13" s="1">
        <v>11</v>
      </c>
      <c r="B13" s="52" t="s">
        <v>157</v>
      </c>
      <c r="C13" s="71" t="s">
        <v>23</v>
      </c>
      <c r="D13" s="52">
        <v>75</v>
      </c>
      <c r="E13" s="10"/>
      <c r="F13" s="10"/>
      <c r="G13" s="10"/>
      <c r="H13" s="2"/>
      <c r="I13" s="10"/>
      <c r="J13" s="10"/>
      <c r="K13" s="74">
        <f t="shared" si="0"/>
        <v>0</v>
      </c>
      <c r="L13" s="16" t="e">
        <f t="shared" si="1"/>
        <v>#DIV/0!</v>
      </c>
      <c r="M13" s="66">
        <f t="shared" si="2"/>
        <v>0</v>
      </c>
      <c r="N13" s="66">
        <f t="shared" si="3"/>
        <v>0</v>
      </c>
      <c r="O13" s="66" t="e">
        <f t="shared" si="4"/>
        <v>#DIV/0!</v>
      </c>
      <c r="P13" s="66" t="e">
        <f t="shared" si="5"/>
        <v>#DIV/0!</v>
      </c>
    </row>
    <row r="14" spans="1:16" ht="31.5">
      <c r="A14" s="1">
        <v>12</v>
      </c>
      <c r="B14" s="52" t="s">
        <v>158</v>
      </c>
      <c r="C14" s="71" t="s">
        <v>23</v>
      </c>
      <c r="D14" s="52">
        <v>50</v>
      </c>
      <c r="E14" s="10"/>
      <c r="F14" s="10"/>
      <c r="G14" s="10"/>
      <c r="H14" s="2"/>
      <c r="I14" s="10"/>
      <c r="J14" s="10"/>
      <c r="K14" s="74">
        <f t="shared" si="0"/>
        <v>0</v>
      </c>
      <c r="L14" s="16" t="e">
        <f t="shared" si="1"/>
        <v>#DIV/0!</v>
      </c>
      <c r="M14" s="66">
        <f t="shared" si="2"/>
        <v>0</v>
      </c>
      <c r="N14" s="66">
        <f t="shared" si="3"/>
        <v>0</v>
      </c>
      <c r="O14" s="66" t="e">
        <f t="shared" si="4"/>
        <v>#DIV/0!</v>
      </c>
      <c r="P14" s="66" t="e">
        <f t="shared" si="5"/>
        <v>#DIV/0!</v>
      </c>
    </row>
    <row r="15" spans="1:16" ht="31.5">
      <c r="A15" s="1">
        <v>13</v>
      </c>
      <c r="B15" s="52" t="s">
        <v>159</v>
      </c>
      <c r="C15" s="71" t="s">
        <v>23</v>
      </c>
      <c r="D15" s="52">
        <v>100</v>
      </c>
      <c r="E15" s="10"/>
      <c r="F15" s="10"/>
      <c r="G15" s="10"/>
      <c r="H15" s="2"/>
      <c r="I15" s="10"/>
      <c r="J15" s="10"/>
      <c r="K15" s="74">
        <f t="shared" si="0"/>
        <v>0</v>
      </c>
      <c r="L15" s="16" t="e">
        <f t="shared" si="1"/>
        <v>#DIV/0!</v>
      </c>
      <c r="M15" s="66">
        <f t="shared" si="2"/>
        <v>0</v>
      </c>
      <c r="N15" s="66">
        <f t="shared" si="3"/>
        <v>0</v>
      </c>
      <c r="O15" s="66" t="e">
        <f t="shared" si="4"/>
        <v>#DIV/0!</v>
      </c>
      <c r="P15" s="66" t="e">
        <f t="shared" si="5"/>
        <v>#DIV/0!</v>
      </c>
    </row>
    <row r="16" spans="1:16" ht="31.5">
      <c r="A16" s="1">
        <v>14</v>
      </c>
      <c r="B16" s="52" t="s">
        <v>160</v>
      </c>
      <c r="C16" s="71" t="s">
        <v>23</v>
      </c>
      <c r="D16" s="52">
        <v>50</v>
      </c>
      <c r="E16" s="10"/>
      <c r="F16" s="10"/>
      <c r="G16" s="10"/>
      <c r="H16" s="2"/>
      <c r="I16" s="10"/>
      <c r="J16" s="10"/>
      <c r="K16" s="74">
        <f t="shared" si="0"/>
        <v>0</v>
      </c>
      <c r="L16" s="16" t="e">
        <f t="shared" si="1"/>
        <v>#DIV/0!</v>
      </c>
      <c r="M16" s="66">
        <f t="shared" si="2"/>
        <v>0</v>
      </c>
      <c r="N16" s="66">
        <f t="shared" si="3"/>
        <v>0</v>
      </c>
      <c r="O16" s="66" t="e">
        <f t="shared" si="4"/>
        <v>#DIV/0!</v>
      </c>
      <c r="P16" s="66" t="e">
        <f t="shared" si="5"/>
        <v>#DIV/0!</v>
      </c>
    </row>
    <row r="17" spans="1:16" ht="94.5">
      <c r="A17" s="1">
        <v>15</v>
      </c>
      <c r="B17" s="52" t="s">
        <v>161</v>
      </c>
      <c r="C17" s="71" t="s">
        <v>23</v>
      </c>
      <c r="D17" s="52">
        <v>100</v>
      </c>
      <c r="E17" s="10"/>
      <c r="F17" s="10"/>
      <c r="G17" s="10"/>
      <c r="H17" s="2"/>
      <c r="I17" s="10"/>
      <c r="J17" s="10"/>
      <c r="K17" s="74">
        <f t="shared" si="0"/>
        <v>0</v>
      </c>
      <c r="L17" s="16" t="e">
        <f t="shared" si="1"/>
        <v>#DIV/0!</v>
      </c>
      <c r="M17" s="66">
        <f t="shared" si="2"/>
        <v>0</v>
      </c>
      <c r="N17" s="66">
        <f t="shared" si="3"/>
        <v>0</v>
      </c>
      <c r="O17" s="66" t="e">
        <f t="shared" si="4"/>
        <v>#DIV/0!</v>
      </c>
      <c r="P17" s="66" t="e">
        <f t="shared" si="5"/>
        <v>#DIV/0!</v>
      </c>
    </row>
    <row r="18" spans="1:16" s="34" customFormat="1" ht="94.5">
      <c r="A18" s="1">
        <v>16</v>
      </c>
      <c r="B18" s="55" t="s">
        <v>162</v>
      </c>
      <c r="C18" s="71" t="s">
        <v>23</v>
      </c>
      <c r="D18" s="52">
        <v>30</v>
      </c>
      <c r="E18" s="10"/>
      <c r="F18" s="10"/>
      <c r="G18" s="10"/>
      <c r="H18" s="44"/>
      <c r="I18" s="10"/>
      <c r="J18" s="10"/>
      <c r="K18" s="74">
        <f t="shared" si="0"/>
        <v>0</v>
      </c>
      <c r="L18" s="16" t="e">
        <f t="shared" si="1"/>
        <v>#DIV/0!</v>
      </c>
      <c r="M18" s="66">
        <f t="shared" si="2"/>
        <v>0</v>
      </c>
      <c r="N18" s="66">
        <f t="shared" si="3"/>
        <v>0</v>
      </c>
      <c r="O18" s="66" t="e">
        <f t="shared" si="4"/>
        <v>#DIV/0!</v>
      </c>
      <c r="P18" s="66" t="e">
        <f t="shared" si="5"/>
        <v>#DIV/0!</v>
      </c>
    </row>
    <row r="19" spans="1:16" ht="94.5">
      <c r="A19" s="1">
        <v>17</v>
      </c>
      <c r="B19" s="55" t="s">
        <v>163</v>
      </c>
      <c r="C19" s="71" t="s">
        <v>23</v>
      </c>
      <c r="D19" s="52">
        <v>20</v>
      </c>
      <c r="E19" s="10"/>
      <c r="F19" s="10"/>
      <c r="G19" s="10"/>
      <c r="H19" s="2"/>
      <c r="I19" s="10"/>
      <c r="J19" s="10"/>
      <c r="K19" s="74">
        <f t="shared" si="0"/>
        <v>0</v>
      </c>
      <c r="L19" s="16" t="e">
        <f t="shared" si="1"/>
        <v>#DIV/0!</v>
      </c>
      <c r="M19" s="66">
        <f t="shared" si="2"/>
        <v>0</v>
      </c>
      <c r="N19" s="66">
        <f t="shared" si="3"/>
        <v>0</v>
      </c>
      <c r="O19" s="66" t="e">
        <f t="shared" si="4"/>
        <v>#DIV/0!</v>
      </c>
      <c r="P19" s="66" t="e">
        <f t="shared" si="5"/>
        <v>#DIV/0!</v>
      </c>
    </row>
    <row r="20" spans="1:16" s="34" customFormat="1" ht="94.5">
      <c r="A20" s="1">
        <v>18</v>
      </c>
      <c r="B20" s="55" t="s">
        <v>164</v>
      </c>
      <c r="C20" s="71" t="s">
        <v>23</v>
      </c>
      <c r="D20" s="52">
        <v>10</v>
      </c>
      <c r="E20" s="10"/>
      <c r="F20" s="10"/>
      <c r="G20" s="10"/>
      <c r="H20" s="44"/>
      <c r="I20" s="10"/>
      <c r="J20" s="10"/>
      <c r="K20" s="74">
        <f t="shared" si="0"/>
        <v>0</v>
      </c>
      <c r="L20" s="16" t="e">
        <f t="shared" si="1"/>
        <v>#DIV/0!</v>
      </c>
      <c r="M20" s="66">
        <f t="shared" si="2"/>
        <v>0</v>
      </c>
      <c r="N20" s="66">
        <f t="shared" si="3"/>
        <v>0</v>
      </c>
      <c r="O20" s="66" t="e">
        <f t="shared" si="4"/>
        <v>#DIV/0!</v>
      </c>
      <c r="P20" s="66" t="e">
        <f t="shared" si="5"/>
        <v>#DIV/0!</v>
      </c>
    </row>
    <row r="21" spans="1:16" s="34" customFormat="1" ht="63">
      <c r="A21" s="1">
        <v>19</v>
      </c>
      <c r="B21" s="52" t="s">
        <v>165</v>
      </c>
      <c r="C21" s="71" t="s">
        <v>23</v>
      </c>
      <c r="D21" s="52">
        <v>30</v>
      </c>
      <c r="E21" s="10"/>
      <c r="F21" s="10"/>
      <c r="G21" s="10"/>
      <c r="H21" s="44"/>
      <c r="I21" s="10"/>
      <c r="J21" s="10"/>
      <c r="K21" s="74">
        <f t="shared" si="0"/>
        <v>0</v>
      </c>
      <c r="L21" s="16" t="e">
        <f t="shared" si="1"/>
        <v>#DIV/0!</v>
      </c>
      <c r="M21" s="66">
        <f t="shared" si="2"/>
        <v>0</v>
      </c>
      <c r="N21" s="66">
        <f t="shared" si="3"/>
        <v>0</v>
      </c>
      <c r="O21" s="66" t="e">
        <f t="shared" si="4"/>
        <v>#DIV/0!</v>
      </c>
      <c r="P21" s="66" t="e">
        <f t="shared" si="5"/>
        <v>#DIV/0!</v>
      </c>
    </row>
    <row r="22" spans="1:16" s="34" customFormat="1" ht="63">
      <c r="A22" s="1">
        <v>20</v>
      </c>
      <c r="B22" s="52" t="s">
        <v>166</v>
      </c>
      <c r="C22" s="71" t="s">
        <v>23</v>
      </c>
      <c r="D22" s="52">
        <v>20</v>
      </c>
      <c r="E22" s="10"/>
      <c r="F22" s="10"/>
      <c r="G22" s="10"/>
      <c r="H22" s="44"/>
      <c r="I22" s="10"/>
      <c r="J22" s="10"/>
      <c r="K22" s="74">
        <f t="shared" si="0"/>
        <v>0</v>
      </c>
      <c r="L22" s="16" t="e">
        <f t="shared" si="1"/>
        <v>#DIV/0!</v>
      </c>
      <c r="M22" s="66">
        <f t="shared" si="2"/>
        <v>0</v>
      </c>
      <c r="N22" s="66">
        <f t="shared" si="3"/>
        <v>0</v>
      </c>
      <c r="O22" s="66" t="e">
        <f t="shared" si="4"/>
        <v>#DIV/0!</v>
      </c>
      <c r="P22" s="66" t="e">
        <f t="shared" si="5"/>
        <v>#DIV/0!</v>
      </c>
    </row>
    <row r="23" spans="1:16" s="34" customFormat="1" ht="63">
      <c r="A23" s="1">
        <v>21</v>
      </c>
      <c r="B23" s="52" t="s">
        <v>167</v>
      </c>
      <c r="C23" s="71" t="s">
        <v>23</v>
      </c>
      <c r="D23" s="52">
        <v>20</v>
      </c>
      <c r="E23" s="10"/>
      <c r="F23" s="10"/>
      <c r="G23" s="10"/>
      <c r="H23" s="44"/>
      <c r="I23" s="10"/>
      <c r="J23" s="10"/>
      <c r="K23" s="74">
        <f t="shared" si="0"/>
        <v>0</v>
      </c>
      <c r="L23" s="16" t="e">
        <f t="shared" si="1"/>
        <v>#DIV/0!</v>
      </c>
      <c r="M23" s="66">
        <f t="shared" si="2"/>
        <v>0</v>
      </c>
      <c r="N23" s="66">
        <f t="shared" si="3"/>
        <v>0</v>
      </c>
      <c r="O23" s="66" t="e">
        <f t="shared" si="4"/>
        <v>#DIV/0!</v>
      </c>
      <c r="P23" s="66" t="e">
        <f t="shared" si="5"/>
        <v>#DIV/0!</v>
      </c>
    </row>
    <row r="24" spans="1:16" s="34" customFormat="1" ht="63">
      <c r="A24" s="1">
        <v>22</v>
      </c>
      <c r="B24" s="52" t="s">
        <v>168</v>
      </c>
      <c r="C24" s="71" t="s">
        <v>23</v>
      </c>
      <c r="D24" s="52">
        <v>30</v>
      </c>
      <c r="E24" s="10"/>
      <c r="F24" s="10"/>
      <c r="G24" s="10"/>
      <c r="H24" s="44"/>
      <c r="I24" s="10"/>
      <c r="J24" s="10"/>
      <c r="K24" s="74">
        <f t="shared" si="0"/>
        <v>0</v>
      </c>
      <c r="L24" s="16" t="e">
        <f t="shared" si="1"/>
        <v>#DIV/0!</v>
      </c>
      <c r="M24" s="66">
        <f t="shared" si="2"/>
        <v>0</v>
      </c>
      <c r="N24" s="66">
        <f t="shared" si="3"/>
        <v>0</v>
      </c>
      <c r="O24" s="66" t="e">
        <f t="shared" si="4"/>
        <v>#DIV/0!</v>
      </c>
      <c r="P24" s="66" t="e">
        <f t="shared" si="5"/>
        <v>#DIV/0!</v>
      </c>
    </row>
    <row r="25" spans="1:16" s="34" customFormat="1" ht="31.5">
      <c r="A25" s="1">
        <v>23</v>
      </c>
      <c r="B25" s="52" t="s">
        <v>169</v>
      </c>
      <c r="C25" s="71" t="s">
        <v>23</v>
      </c>
      <c r="D25" s="52">
        <v>100</v>
      </c>
      <c r="E25" s="10"/>
      <c r="F25" s="10"/>
      <c r="G25" s="10"/>
      <c r="H25" s="44"/>
      <c r="I25" s="10"/>
      <c r="J25" s="10"/>
      <c r="K25" s="74">
        <f t="shared" si="0"/>
        <v>0</v>
      </c>
      <c r="L25" s="16" t="e">
        <f t="shared" si="1"/>
        <v>#DIV/0!</v>
      </c>
      <c r="M25" s="66">
        <f t="shared" si="2"/>
        <v>0</v>
      </c>
      <c r="N25" s="66">
        <f t="shared" si="3"/>
        <v>0</v>
      </c>
      <c r="O25" s="66" t="e">
        <f t="shared" si="4"/>
        <v>#DIV/0!</v>
      </c>
      <c r="P25" s="66" t="e">
        <f t="shared" si="5"/>
        <v>#DIV/0!</v>
      </c>
    </row>
    <row r="26" spans="1:16" s="34" customFormat="1" ht="15.75">
      <c r="A26" s="9"/>
      <c r="B26" s="9"/>
      <c r="C26" s="9"/>
      <c r="D26" s="8"/>
      <c r="E26" s="8"/>
      <c r="F26" s="8"/>
      <c r="G26" s="8"/>
      <c r="H26" s="9"/>
      <c r="I26" s="8"/>
      <c r="J26" s="9"/>
      <c r="K26" s="9"/>
      <c r="L26" s="88" t="s">
        <v>289</v>
      </c>
      <c r="M26" s="89"/>
      <c r="N26" s="90"/>
      <c r="O26" s="67" t="e">
        <f>SUM(O3:O25)</f>
        <v>#DIV/0!</v>
      </c>
      <c r="P26" s="67" t="e">
        <f t="shared" si="5"/>
        <v>#DIV/0!</v>
      </c>
    </row>
    <row r="27" spans="2:9" s="34" customFormat="1" ht="15.75">
      <c r="B27" s="9" t="s">
        <v>282</v>
      </c>
      <c r="C27" s="35"/>
      <c r="D27" s="20"/>
      <c r="E27" s="20"/>
      <c r="F27" s="20"/>
      <c r="G27" s="20"/>
      <c r="I27" s="20"/>
    </row>
    <row r="28" spans="2:9" s="34" customFormat="1" ht="15.75">
      <c r="B28" s="9"/>
      <c r="C28" s="35"/>
      <c r="D28" s="20"/>
      <c r="E28" s="20"/>
      <c r="F28" s="20"/>
      <c r="G28" s="20"/>
      <c r="I28" s="20"/>
    </row>
    <row r="29" spans="2:9" s="34" customFormat="1" ht="15.75">
      <c r="B29" s="9"/>
      <c r="C29" s="35"/>
      <c r="D29" s="20"/>
      <c r="E29" s="20"/>
      <c r="F29" s="20"/>
      <c r="G29" s="20"/>
      <c r="I29" s="20"/>
    </row>
    <row r="30" spans="2:9" s="34" customFormat="1" ht="15.75">
      <c r="B30" s="9"/>
      <c r="C30" s="35"/>
      <c r="D30" s="20"/>
      <c r="E30" s="20"/>
      <c r="F30" s="20"/>
      <c r="G30" s="20"/>
      <c r="I30" s="20"/>
    </row>
    <row r="31" spans="1:9" s="34" customFormat="1" ht="15.75">
      <c r="A31" s="36"/>
      <c r="C31" s="36"/>
      <c r="D31" s="20"/>
      <c r="E31" s="20"/>
      <c r="F31" s="20"/>
      <c r="G31" s="20"/>
      <c r="I31" s="20"/>
    </row>
    <row r="32" spans="1:9" s="34" customFormat="1" ht="15.75">
      <c r="A32" s="36"/>
      <c r="C32" s="36"/>
      <c r="D32" s="20"/>
      <c r="E32" s="20"/>
      <c r="F32" s="20"/>
      <c r="G32" s="20"/>
      <c r="I32" s="20"/>
    </row>
    <row r="33" spans="1:9" s="34" customFormat="1" ht="15.75">
      <c r="A33" s="36"/>
      <c r="C33" s="36"/>
      <c r="D33" s="20"/>
      <c r="E33" s="20"/>
      <c r="F33" s="20"/>
      <c r="G33" s="20"/>
      <c r="I33" s="20"/>
    </row>
    <row r="34" spans="1:9" s="34" customFormat="1" ht="15.75">
      <c r="A34" s="36"/>
      <c r="C34" s="36"/>
      <c r="D34" s="20"/>
      <c r="E34" s="20"/>
      <c r="F34" s="20"/>
      <c r="G34" s="20"/>
      <c r="I34" s="20"/>
    </row>
    <row r="35" spans="1:9" s="34" customFormat="1" ht="15.75">
      <c r="A35" s="36"/>
      <c r="C35" s="36"/>
      <c r="D35" s="20"/>
      <c r="E35" s="20"/>
      <c r="F35" s="20"/>
      <c r="G35" s="20"/>
      <c r="I35" s="20"/>
    </row>
    <row r="36" spans="1:9" s="34" customFormat="1" ht="15.75">
      <c r="A36" s="36"/>
      <c r="C36" s="36"/>
      <c r="D36" s="20"/>
      <c r="E36" s="20"/>
      <c r="F36" s="20"/>
      <c r="G36" s="20"/>
      <c r="I36" s="20"/>
    </row>
    <row r="37" spans="1:9" s="34" customFormat="1" ht="15.75">
      <c r="A37" s="36"/>
      <c r="C37" s="36"/>
      <c r="D37" s="20"/>
      <c r="E37" s="20"/>
      <c r="F37" s="20"/>
      <c r="G37" s="20"/>
      <c r="I37" s="20"/>
    </row>
    <row r="38" spans="3:9" s="34" customFormat="1" ht="15.75">
      <c r="C38" s="36"/>
      <c r="D38" s="20"/>
      <c r="E38" s="20"/>
      <c r="F38" s="20"/>
      <c r="G38" s="20"/>
      <c r="I38" s="20"/>
    </row>
    <row r="39" spans="1:9" s="34" customFormat="1" ht="15.75">
      <c r="A39" s="36"/>
      <c r="C39" s="36"/>
      <c r="D39" s="20"/>
      <c r="E39" s="20"/>
      <c r="F39" s="20"/>
      <c r="G39" s="20"/>
      <c r="I39" s="20"/>
    </row>
  </sheetData>
  <sheetProtection/>
  <mergeCells count="2">
    <mergeCell ref="B1:C1"/>
    <mergeCell ref="L26:N26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6.140625" style="9" customWidth="1"/>
    <col min="2" max="2" width="50.28125" style="9" customWidth="1"/>
    <col min="3" max="3" width="4.8515625" style="9" customWidth="1"/>
    <col min="4" max="4" width="7.421875" style="8" customWidth="1"/>
    <col min="5" max="5" width="6.140625" style="8" customWidth="1"/>
    <col min="6" max="6" width="6.7109375" style="8" customWidth="1"/>
    <col min="7" max="7" width="6.57421875" style="8" customWidth="1"/>
    <col min="8" max="8" width="5.421875" style="9" customWidth="1"/>
    <col min="9" max="9" width="6.57421875" style="8" customWidth="1"/>
    <col min="10" max="10" width="8.00390625" style="9" customWidth="1"/>
    <col min="11" max="11" width="8.28125" style="9" customWidth="1"/>
    <col min="12" max="14" width="9.140625" style="9" customWidth="1"/>
    <col min="15" max="15" width="10.140625" style="9" customWidth="1"/>
    <col min="16" max="16" width="9.7109375" style="9" customWidth="1"/>
    <col min="17" max="16384" width="9.140625" style="9" customWidth="1"/>
  </cols>
  <sheetData>
    <row r="1" spans="1:3" ht="32.25" customHeight="1">
      <c r="A1" s="7" t="s">
        <v>52</v>
      </c>
      <c r="B1" s="80" t="s">
        <v>170</v>
      </c>
      <c r="C1" s="80"/>
    </row>
    <row r="2" spans="1:16" ht="195.75">
      <c r="A2" s="59" t="s">
        <v>277</v>
      </c>
      <c r="B2" s="59" t="s">
        <v>0</v>
      </c>
      <c r="C2" s="60" t="s">
        <v>1</v>
      </c>
      <c r="D2" s="61" t="s">
        <v>278</v>
      </c>
      <c r="E2" s="61" t="s">
        <v>118</v>
      </c>
      <c r="F2" s="61" t="s">
        <v>119</v>
      </c>
      <c r="G2" s="62" t="s">
        <v>120</v>
      </c>
      <c r="H2" s="62" t="s">
        <v>279</v>
      </c>
      <c r="I2" s="63" t="s">
        <v>280</v>
      </c>
      <c r="J2" s="63" t="s">
        <v>311</v>
      </c>
      <c r="K2" s="63" t="s">
        <v>312</v>
      </c>
      <c r="L2" s="64" t="s">
        <v>281</v>
      </c>
      <c r="M2" s="58" t="s">
        <v>285</v>
      </c>
      <c r="N2" s="58" t="s">
        <v>286</v>
      </c>
      <c r="O2" s="65" t="s">
        <v>287</v>
      </c>
      <c r="P2" s="65" t="s">
        <v>288</v>
      </c>
    </row>
    <row r="3" spans="1:16" ht="47.25">
      <c r="A3" s="15">
        <v>1</v>
      </c>
      <c r="B3" s="16" t="s">
        <v>171</v>
      </c>
      <c r="C3" s="1" t="s">
        <v>23</v>
      </c>
      <c r="D3" s="2">
        <v>500</v>
      </c>
      <c r="E3" s="10"/>
      <c r="F3" s="10"/>
      <c r="G3" s="10"/>
      <c r="H3" s="2"/>
      <c r="I3" s="10"/>
      <c r="J3" s="10"/>
      <c r="K3" s="74">
        <f>J3*1.2</f>
        <v>0</v>
      </c>
      <c r="L3" s="16" t="e">
        <f>D3/I3</f>
        <v>#DIV/0!</v>
      </c>
      <c r="M3" s="66">
        <f>J3*I3</f>
        <v>0</v>
      </c>
      <c r="N3" s="66">
        <f>M3*1.2</f>
        <v>0</v>
      </c>
      <c r="O3" s="66" t="e">
        <f>L3*M3</f>
        <v>#DIV/0!</v>
      </c>
      <c r="P3" s="66" t="e">
        <f>O3*1.2</f>
        <v>#DIV/0!</v>
      </c>
    </row>
    <row r="4" spans="1:16" ht="47.25">
      <c r="A4" s="15">
        <v>2</v>
      </c>
      <c r="B4" s="16" t="s">
        <v>172</v>
      </c>
      <c r="C4" s="1" t="s">
        <v>23</v>
      </c>
      <c r="D4" s="2">
        <v>1000</v>
      </c>
      <c r="E4" s="10"/>
      <c r="F4" s="10"/>
      <c r="G4" s="10"/>
      <c r="H4" s="2"/>
      <c r="I4" s="10"/>
      <c r="J4" s="10"/>
      <c r="K4" s="74">
        <f aca="true" t="shared" si="0" ref="K4:K18">J4*1.2</f>
        <v>0</v>
      </c>
      <c r="L4" s="16" t="e">
        <f aca="true" t="shared" si="1" ref="L4:L18">D4/I4</f>
        <v>#DIV/0!</v>
      </c>
      <c r="M4" s="66">
        <f aca="true" t="shared" si="2" ref="M4:M18">J4*I4</f>
        <v>0</v>
      </c>
      <c r="N4" s="66">
        <f aca="true" t="shared" si="3" ref="N4:N18">M4*1.2</f>
        <v>0</v>
      </c>
      <c r="O4" s="66" t="e">
        <f aca="true" t="shared" si="4" ref="O4:O18">L4*M4</f>
        <v>#DIV/0!</v>
      </c>
      <c r="P4" s="66" t="e">
        <f aca="true" t="shared" si="5" ref="P4:P19">O4*1.2</f>
        <v>#DIV/0!</v>
      </c>
    </row>
    <row r="5" spans="1:16" ht="31.5">
      <c r="A5" s="15">
        <v>3</v>
      </c>
      <c r="B5" s="16" t="s">
        <v>173</v>
      </c>
      <c r="C5" s="1" t="s">
        <v>23</v>
      </c>
      <c r="D5" s="2">
        <v>50</v>
      </c>
      <c r="E5" s="10"/>
      <c r="F5" s="10"/>
      <c r="G5" s="10"/>
      <c r="H5" s="2"/>
      <c r="I5" s="10"/>
      <c r="J5" s="10"/>
      <c r="K5" s="74">
        <f t="shared" si="0"/>
        <v>0</v>
      </c>
      <c r="L5" s="16" t="e">
        <f t="shared" si="1"/>
        <v>#DIV/0!</v>
      </c>
      <c r="M5" s="66">
        <f t="shared" si="2"/>
        <v>0</v>
      </c>
      <c r="N5" s="66">
        <f t="shared" si="3"/>
        <v>0</v>
      </c>
      <c r="O5" s="66" t="e">
        <f t="shared" si="4"/>
        <v>#DIV/0!</v>
      </c>
      <c r="P5" s="66" t="e">
        <f t="shared" si="5"/>
        <v>#DIV/0!</v>
      </c>
    </row>
    <row r="6" spans="1:16" ht="15.75">
      <c r="A6" s="15">
        <v>4</v>
      </c>
      <c r="B6" s="16" t="s">
        <v>174</v>
      </c>
      <c r="C6" s="1" t="s">
        <v>23</v>
      </c>
      <c r="D6" s="2">
        <v>50</v>
      </c>
      <c r="E6" s="10"/>
      <c r="F6" s="10"/>
      <c r="G6" s="10"/>
      <c r="H6" s="2"/>
      <c r="I6" s="10"/>
      <c r="J6" s="10"/>
      <c r="K6" s="74">
        <f t="shared" si="0"/>
        <v>0</v>
      </c>
      <c r="L6" s="16" t="e">
        <f t="shared" si="1"/>
        <v>#DIV/0!</v>
      </c>
      <c r="M6" s="66">
        <f t="shared" si="2"/>
        <v>0</v>
      </c>
      <c r="N6" s="66">
        <f t="shared" si="3"/>
        <v>0</v>
      </c>
      <c r="O6" s="66" t="e">
        <f t="shared" si="4"/>
        <v>#DIV/0!</v>
      </c>
      <c r="P6" s="66" t="e">
        <f t="shared" si="5"/>
        <v>#DIV/0!</v>
      </c>
    </row>
    <row r="7" spans="1:16" ht="39" customHeight="1">
      <c r="A7" s="15">
        <v>5</v>
      </c>
      <c r="B7" s="16" t="s">
        <v>175</v>
      </c>
      <c r="C7" s="1" t="s">
        <v>23</v>
      </c>
      <c r="D7" s="2">
        <v>30</v>
      </c>
      <c r="E7" s="10"/>
      <c r="F7" s="10"/>
      <c r="G7" s="10"/>
      <c r="H7" s="2"/>
      <c r="I7" s="10"/>
      <c r="J7" s="10"/>
      <c r="K7" s="74">
        <f t="shared" si="0"/>
        <v>0</v>
      </c>
      <c r="L7" s="16" t="e">
        <f t="shared" si="1"/>
        <v>#DIV/0!</v>
      </c>
      <c r="M7" s="66">
        <f t="shared" si="2"/>
        <v>0</v>
      </c>
      <c r="N7" s="66">
        <f t="shared" si="3"/>
        <v>0</v>
      </c>
      <c r="O7" s="66" t="e">
        <f t="shared" si="4"/>
        <v>#DIV/0!</v>
      </c>
      <c r="P7" s="66" t="e">
        <f t="shared" si="5"/>
        <v>#DIV/0!</v>
      </c>
    </row>
    <row r="8" spans="1:16" ht="47.25">
      <c r="A8" s="39">
        <v>6</v>
      </c>
      <c r="B8" s="40" t="s">
        <v>176</v>
      </c>
      <c r="C8" s="4" t="s">
        <v>23</v>
      </c>
      <c r="D8" s="5">
        <v>100</v>
      </c>
      <c r="E8" s="10"/>
      <c r="F8" s="10"/>
      <c r="G8" s="10"/>
      <c r="H8" s="2"/>
      <c r="I8" s="10"/>
      <c r="J8" s="10"/>
      <c r="K8" s="74">
        <f t="shared" si="0"/>
        <v>0</v>
      </c>
      <c r="L8" s="16" t="e">
        <f t="shared" si="1"/>
        <v>#DIV/0!</v>
      </c>
      <c r="M8" s="66">
        <f t="shared" si="2"/>
        <v>0</v>
      </c>
      <c r="N8" s="66">
        <f t="shared" si="3"/>
        <v>0</v>
      </c>
      <c r="O8" s="66" t="e">
        <f t="shared" si="4"/>
        <v>#DIV/0!</v>
      </c>
      <c r="P8" s="66" t="e">
        <f t="shared" si="5"/>
        <v>#DIV/0!</v>
      </c>
    </row>
    <row r="9" spans="1:16" ht="47.25">
      <c r="A9" s="39">
        <v>7</v>
      </c>
      <c r="B9" s="40" t="s">
        <v>177</v>
      </c>
      <c r="C9" s="4" t="s">
        <v>23</v>
      </c>
      <c r="D9" s="5">
        <v>100</v>
      </c>
      <c r="E9" s="10"/>
      <c r="F9" s="10"/>
      <c r="G9" s="10"/>
      <c r="H9" s="2"/>
      <c r="I9" s="10"/>
      <c r="J9" s="10"/>
      <c r="K9" s="74">
        <f t="shared" si="0"/>
        <v>0</v>
      </c>
      <c r="L9" s="16" t="e">
        <f t="shared" si="1"/>
        <v>#DIV/0!</v>
      </c>
      <c r="M9" s="66">
        <f t="shared" si="2"/>
        <v>0</v>
      </c>
      <c r="N9" s="66">
        <f t="shared" si="3"/>
        <v>0</v>
      </c>
      <c r="O9" s="66" t="e">
        <f t="shared" si="4"/>
        <v>#DIV/0!</v>
      </c>
      <c r="P9" s="66" t="e">
        <f t="shared" si="5"/>
        <v>#DIV/0!</v>
      </c>
    </row>
    <row r="10" spans="1:16" ht="47.25">
      <c r="A10" s="39">
        <v>8</v>
      </c>
      <c r="B10" s="40" t="s">
        <v>178</v>
      </c>
      <c r="C10" s="4" t="s">
        <v>23</v>
      </c>
      <c r="D10" s="5">
        <v>2000</v>
      </c>
      <c r="E10" s="10"/>
      <c r="F10" s="10"/>
      <c r="G10" s="10"/>
      <c r="H10" s="2"/>
      <c r="I10" s="10"/>
      <c r="J10" s="10"/>
      <c r="K10" s="74">
        <f t="shared" si="0"/>
        <v>0</v>
      </c>
      <c r="L10" s="16" t="e">
        <f t="shared" si="1"/>
        <v>#DIV/0!</v>
      </c>
      <c r="M10" s="66">
        <f t="shared" si="2"/>
        <v>0</v>
      </c>
      <c r="N10" s="66">
        <f t="shared" si="3"/>
        <v>0</v>
      </c>
      <c r="O10" s="66" t="e">
        <f t="shared" si="4"/>
        <v>#DIV/0!</v>
      </c>
      <c r="P10" s="66" t="e">
        <f t="shared" si="5"/>
        <v>#DIV/0!</v>
      </c>
    </row>
    <row r="11" spans="1:16" ht="63">
      <c r="A11" s="39">
        <v>9</v>
      </c>
      <c r="B11" s="40" t="s">
        <v>179</v>
      </c>
      <c r="C11" s="4" t="s">
        <v>23</v>
      </c>
      <c r="D11" s="5">
        <v>100</v>
      </c>
      <c r="E11" s="10"/>
      <c r="F11" s="10"/>
      <c r="G11" s="10"/>
      <c r="H11" s="2"/>
      <c r="I11" s="10"/>
      <c r="J11" s="10"/>
      <c r="K11" s="74">
        <f t="shared" si="0"/>
        <v>0</v>
      </c>
      <c r="L11" s="16" t="e">
        <f t="shared" si="1"/>
        <v>#DIV/0!</v>
      </c>
      <c r="M11" s="66">
        <f t="shared" si="2"/>
        <v>0</v>
      </c>
      <c r="N11" s="66">
        <f t="shared" si="3"/>
        <v>0</v>
      </c>
      <c r="O11" s="66" t="e">
        <f t="shared" si="4"/>
        <v>#DIV/0!</v>
      </c>
      <c r="P11" s="66" t="e">
        <f t="shared" si="5"/>
        <v>#DIV/0!</v>
      </c>
    </row>
    <row r="12" spans="1:16" ht="47.25">
      <c r="A12" s="39">
        <v>10</v>
      </c>
      <c r="B12" s="40" t="s">
        <v>180</v>
      </c>
      <c r="C12" s="4" t="s">
        <v>23</v>
      </c>
      <c r="D12" s="5">
        <v>1000</v>
      </c>
      <c r="E12" s="10"/>
      <c r="F12" s="10"/>
      <c r="G12" s="10"/>
      <c r="H12" s="2"/>
      <c r="I12" s="10"/>
      <c r="J12" s="10"/>
      <c r="K12" s="74">
        <f t="shared" si="0"/>
        <v>0</v>
      </c>
      <c r="L12" s="16" t="e">
        <f t="shared" si="1"/>
        <v>#DIV/0!</v>
      </c>
      <c r="M12" s="66">
        <f t="shared" si="2"/>
        <v>0</v>
      </c>
      <c r="N12" s="66">
        <f t="shared" si="3"/>
        <v>0</v>
      </c>
      <c r="O12" s="66" t="e">
        <f t="shared" si="4"/>
        <v>#DIV/0!</v>
      </c>
      <c r="P12" s="66" t="e">
        <f t="shared" si="5"/>
        <v>#DIV/0!</v>
      </c>
    </row>
    <row r="13" spans="1:16" s="34" customFormat="1" ht="47.25">
      <c r="A13" s="39">
        <v>11</v>
      </c>
      <c r="B13" s="40" t="s">
        <v>181</v>
      </c>
      <c r="C13" s="4" t="s">
        <v>23</v>
      </c>
      <c r="D13" s="5">
        <v>2000</v>
      </c>
      <c r="E13" s="10"/>
      <c r="F13" s="10"/>
      <c r="G13" s="10"/>
      <c r="H13" s="44"/>
      <c r="I13" s="10"/>
      <c r="J13" s="10"/>
      <c r="K13" s="74">
        <f t="shared" si="0"/>
        <v>0</v>
      </c>
      <c r="L13" s="16" t="e">
        <f t="shared" si="1"/>
        <v>#DIV/0!</v>
      </c>
      <c r="M13" s="66">
        <f t="shared" si="2"/>
        <v>0</v>
      </c>
      <c r="N13" s="66">
        <f t="shared" si="3"/>
        <v>0</v>
      </c>
      <c r="O13" s="66" t="e">
        <f t="shared" si="4"/>
        <v>#DIV/0!</v>
      </c>
      <c r="P13" s="66" t="e">
        <f t="shared" si="5"/>
        <v>#DIV/0!</v>
      </c>
    </row>
    <row r="14" spans="1:16" ht="63">
      <c r="A14" s="39">
        <v>12</v>
      </c>
      <c r="B14" s="40" t="s">
        <v>182</v>
      </c>
      <c r="C14" s="4" t="s">
        <v>23</v>
      </c>
      <c r="D14" s="5">
        <v>100</v>
      </c>
      <c r="E14" s="10"/>
      <c r="F14" s="10"/>
      <c r="G14" s="10"/>
      <c r="H14" s="2"/>
      <c r="I14" s="10"/>
      <c r="J14" s="10"/>
      <c r="K14" s="74">
        <f t="shared" si="0"/>
        <v>0</v>
      </c>
      <c r="L14" s="16" t="e">
        <f t="shared" si="1"/>
        <v>#DIV/0!</v>
      </c>
      <c r="M14" s="66">
        <f t="shared" si="2"/>
        <v>0</v>
      </c>
      <c r="N14" s="66">
        <f t="shared" si="3"/>
        <v>0</v>
      </c>
      <c r="O14" s="66" t="e">
        <f t="shared" si="4"/>
        <v>#DIV/0!</v>
      </c>
      <c r="P14" s="66" t="e">
        <f t="shared" si="5"/>
        <v>#DIV/0!</v>
      </c>
    </row>
    <row r="15" spans="1:16" s="34" customFormat="1" ht="47.25">
      <c r="A15" s="39">
        <v>13</v>
      </c>
      <c r="B15" s="40" t="s">
        <v>183</v>
      </c>
      <c r="C15" s="4" t="s">
        <v>23</v>
      </c>
      <c r="D15" s="5">
        <v>3000</v>
      </c>
      <c r="E15" s="10"/>
      <c r="F15" s="10"/>
      <c r="G15" s="10"/>
      <c r="H15" s="44"/>
      <c r="I15" s="10"/>
      <c r="J15" s="10"/>
      <c r="K15" s="74">
        <f t="shared" si="0"/>
        <v>0</v>
      </c>
      <c r="L15" s="16" t="e">
        <f t="shared" si="1"/>
        <v>#DIV/0!</v>
      </c>
      <c r="M15" s="66">
        <f t="shared" si="2"/>
        <v>0</v>
      </c>
      <c r="N15" s="66">
        <f t="shared" si="3"/>
        <v>0</v>
      </c>
      <c r="O15" s="66" t="e">
        <f t="shared" si="4"/>
        <v>#DIV/0!</v>
      </c>
      <c r="P15" s="66" t="e">
        <f t="shared" si="5"/>
        <v>#DIV/0!</v>
      </c>
    </row>
    <row r="16" spans="1:16" s="34" customFormat="1" ht="63">
      <c r="A16" s="39">
        <v>14</v>
      </c>
      <c r="B16" s="40" t="s">
        <v>184</v>
      </c>
      <c r="C16" s="4" t="s">
        <v>23</v>
      </c>
      <c r="D16" s="5">
        <v>10</v>
      </c>
      <c r="E16" s="10"/>
      <c r="F16" s="10"/>
      <c r="G16" s="10"/>
      <c r="H16" s="44"/>
      <c r="I16" s="10"/>
      <c r="J16" s="10"/>
      <c r="K16" s="74">
        <f t="shared" si="0"/>
        <v>0</v>
      </c>
      <c r="L16" s="16" t="e">
        <f t="shared" si="1"/>
        <v>#DIV/0!</v>
      </c>
      <c r="M16" s="66">
        <f t="shared" si="2"/>
        <v>0</v>
      </c>
      <c r="N16" s="66">
        <f t="shared" si="3"/>
        <v>0</v>
      </c>
      <c r="O16" s="66" t="e">
        <f t="shared" si="4"/>
        <v>#DIV/0!</v>
      </c>
      <c r="P16" s="66" t="e">
        <f t="shared" si="5"/>
        <v>#DIV/0!</v>
      </c>
    </row>
    <row r="17" spans="1:16" s="34" customFormat="1" ht="47.25">
      <c r="A17" s="39">
        <v>15</v>
      </c>
      <c r="B17" s="40" t="s">
        <v>185</v>
      </c>
      <c r="C17" s="4" t="s">
        <v>23</v>
      </c>
      <c r="D17" s="5">
        <v>50</v>
      </c>
      <c r="E17" s="10"/>
      <c r="F17" s="10"/>
      <c r="G17" s="10"/>
      <c r="H17" s="44"/>
      <c r="I17" s="10"/>
      <c r="J17" s="10"/>
      <c r="K17" s="74">
        <f t="shared" si="0"/>
        <v>0</v>
      </c>
      <c r="L17" s="16" t="e">
        <f t="shared" si="1"/>
        <v>#DIV/0!</v>
      </c>
      <c r="M17" s="66">
        <f t="shared" si="2"/>
        <v>0</v>
      </c>
      <c r="N17" s="66">
        <f t="shared" si="3"/>
        <v>0</v>
      </c>
      <c r="O17" s="66" t="e">
        <f t="shared" si="4"/>
        <v>#DIV/0!</v>
      </c>
      <c r="P17" s="66" t="e">
        <f t="shared" si="5"/>
        <v>#DIV/0!</v>
      </c>
    </row>
    <row r="18" spans="1:16" s="34" customFormat="1" ht="47.25">
      <c r="A18" s="39">
        <v>16</v>
      </c>
      <c r="B18" s="40" t="s">
        <v>186</v>
      </c>
      <c r="C18" s="4" t="s">
        <v>23</v>
      </c>
      <c r="D18" s="5">
        <v>200</v>
      </c>
      <c r="E18" s="10"/>
      <c r="F18" s="10"/>
      <c r="G18" s="10"/>
      <c r="H18" s="44"/>
      <c r="I18" s="10"/>
      <c r="J18" s="10"/>
      <c r="K18" s="74">
        <f t="shared" si="0"/>
        <v>0</v>
      </c>
      <c r="L18" s="16" t="e">
        <f t="shared" si="1"/>
        <v>#DIV/0!</v>
      </c>
      <c r="M18" s="66">
        <f t="shared" si="2"/>
        <v>0</v>
      </c>
      <c r="N18" s="66">
        <f t="shared" si="3"/>
        <v>0</v>
      </c>
      <c r="O18" s="66" t="e">
        <f t="shared" si="4"/>
        <v>#DIV/0!</v>
      </c>
      <c r="P18" s="66" t="e">
        <f t="shared" si="5"/>
        <v>#DIV/0!</v>
      </c>
    </row>
    <row r="19" spans="1:16" s="34" customFormat="1" ht="15.75">
      <c r="A19" s="9"/>
      <c r="B19" s="9"/>
      <c r="C19" s="9"/>
      <c r="D19" s="8"/>
      <c r="E19" s="8"/>
      <c r="F19" s="8"/>
      <c r="G19" s="8"/>
      <c r="H19" s="9"/>
      <c r="I19" s="8"/>
      <c r="J19" s="9"/>
      <c r="K19" s="9"/>
      <c r="L19" s="88" t="s">
        <v>289</v>
      </c>
      <c r="M19" s="89"/>
      <c r="N19" s="90"/>
      <c r="O19" s="67" t="e">
        <f>SUM(O3:O18)</f>
        <v>#DIV/0!</v>
      </c>
      <c r="P19" s="67" t="e">
        <f t="shared" si="5"/>
        <v>#DIV/0!</v>
      </c>
    </row>
    <row r="20" spans="2:9" s="34" customFormat="1" ht="15.75">
      <c r="B20" s="9" t="s">
        <v>282</v>
      </c>
      <c r="C20" s="35"/>
      <c r="D20" s="20"/>
      <c r="E20" s="20"/>
      <c r="F20" s="20"/>
      <c r="G20" s="20"/>
      <c r="I20" s="20"/>
    </row>
    <row r="21" spans="2:9" s="34" customFormat="1" ht="15.75">
      <c r="B21" s="9"/>
      <c r="C21" s="35"/>
      <c r="D21" s="20"/>
      <c r="E21" s="20"/>
      <c r="F21" s="20"/>
      <c r="G21" s="20"/>
      <c r="I21" s="20"/>
    </row>
    <row r="22" spans="2:9" s="34" customFormat="1" ht="15.75">
      <c r="B22" s="9"/>
      <c r="C22" s="35"/>
      <c r="D22" s="20"/>
      <c r="E22" s="20"/>
      <c r="F22" s="20"/>
      <c r="G22" s="20"/>
      <c r="I22" s="20"/>
    </row>
    <row r="23" spans="2:9" s="34" customFormat="1" ht="15.75">
      <c r="B23" s="9"/>
      <c r="C23" s="35"/>
      <c r="D23" s="20"/>
      <c r="E23" s="20"/>
      <c r="F23" s="20"/>
      <c r="G23" s="20"/>
      <c r="I23" s="20"/>
    </row>
    <row r="24" spans="2:9" s="34" customFormat="1" ht="15.75">
      <c r="B24" s="9"/>
      <c r="C24" s="35"/>
      <c r="D24" s="20"/>
      <c r="E24" s="20"/>
      <c r="F24" s="20"/>
      <c r="G24" s="20"/>
      <c r="I24" s="20"/>
    </row>
    <row r="25" spans="1:9" s="34" customFormat="1" ht="15.75">
      <c r="A25" s="36"/>
      <c r="C25" s="36"/>
      <c r="D25" s="20"/>
      <c r="E25" s="20"/>
      <c r="F25" s="20"/>
      <c r="G25" s="20"/>
      <c r="I25" s="20"/>
    </row>
    <row r="26" spans="1:9" s="34" customFormat="1" ht="15.75">
      <c r="A26" s="36"/>
      <c r="C26" s="36"/>
      <c r="D26" s="20"/>
      <c r="E26" s="20"/>
      <c r="F26" s="20"/>
      <c r="G26" s="20"/>
      <c r="I26" s="20"/>
    </row>
    <row r="27" spans="1:9" s="34" customFormat="1" ht="15.75">
      <c r="A27" s="36"/>
      <c r="C27" s="36"/>
      <c r="D27" s="20"/>
      <c r="E27" s="20"/>
      <c r="F27" s="20"/>
      <c r="G27" s="20"/>
      <c r="I27" s="20"/>
    </row>
    <row r="28" spans="1:9" s="34" customFormat="1" ht="15.75">
      <c r="A28" s="36"/>
      <c r="C28" s="36"/>
      <c r="D28" s="20"/>
      <c r="E28" s="20"/>
      <c r="F28" s="20"/>
      <c r="G28" s="20"/>
      <c r="I28" s="20"/>
    </row>
    <row r="29" spans="1:9" s="34" customFormat="1" ht="15.75">
      <c r="A29" s="36"/>
      <c r="C29" s="36"/>
      <c r="D29" s="20"/>
      <c r="E29" s="20"/>
      <c r="F29" s="20"/>
      <c r="G29" s="20"/>
      <c r="I29" s="20"/>
    </row>
    <row r="30" spans="1:9" s="34" customFormat="1" ht="15.75">
      <c r="A30" s="36"/>
      <c r="C30" s="36"/>
      <c r="D30" s="20"/>
      <c r="E30" s="20"/>
      <c r="F30" s="20"/>
      <c r="G30" s="20"/>
      <c r="I30" s="20"/>
    </row>
    <row r="31" spans="1:9" s="34" customFormat="1" ht="15.75">
      <c r="A31" s="36"/>
      <c r="C31" s="36"/>
      <c r="D31" s="20"/>
      <c r="E31" s="20"/>
      <c r="F31" s="20"/>
      <c r="G31" s="20"/>
      <c r="I31" s="20"/>
    </row>
    <row r="32" spans="3:9" s="34" customFormat="1" ht="15.75">
      <c r="C32" s="36"/>
      <c r="D32" s="20"/>
      <c r="E32" s="20"/>
      <c r="F32" s="20"/>
      <c r="G32" s="20"/>
      <c r="I32" s="20"/>
    </row>
    <row r="33" spans="1:9" s="34" customFormat="1" ht="15.75">
      <c r="A33" s="36"/>
      <c r="C33" s="36"/>
      <c r="D33" s="20"/>
      <c r="E33" s="20"/>
      <c r="F33" s="20"/>
      <c r="G33" s="20"/>
      <c r="I33" s="20"/>
    </row>
  </sheetData>
  <sheetProtection/>
  <mergeCells count="2">
    <mergeCell ref="B1:C1"/>
    <mergeCell ref="L19:N19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O19" sqref="O19:P19"/>
    </sheetView>
  </sheetViews>
  <sheetFormatPr defaultColWidth="9.140625" defaultRowHeight="35.25" customHeight="1"/>
  <cols>
    <col min="1" max="1" width="5.57421875" style="35" customWidth="1"/>
    <col min="2" max="2" width="55.7109375" style="9" customWidth="1"/>
    <col min="3" max="3" width="5.8515625" style="9" customWidth="1"/>
    <col min="4" max="4" width="5.421875" style="8" customWidth="1"/>
    <col min="5" max="5" width="7.7109375" style="8" customWidth="1"/>
    <col min="6" max="6" width="6.28125" style="8" customWidth="1"/>
    <col min="7" max="7" width="5.140625" style="8" customWidth="1"/>
    <col min="8" max="8" width="6.28125" style="33" customWidth="1"/>
    <col min="9" max="9" width="6.57421875" style="8" customWidth="1"/>
    <col min="10" max="10" width="8.28125" style="9" customWidth="1"/>
    <col min="11" max="11" width="7.421875" style="9" customWidth="1"/>
    <col min="12" max="12" width="8.140625" style="9" customWidth="1"/>
    <col min="13" max="14" width="7.7109375" style="9" customWidth="1"/>
    <col min="15" max="16" width="9.7109375" style="9" customWidth="1"/>
    <col min="17" max="16384" width="9.140625" style="9" customWidth="1"/>
  </cols>
  <sheetData>
    <row r="1" spans="1:3" ht="35.25" customHeight="1">
      <c r="A1" s="42" t="s">
        <v>53</v>
      </c>
      <c r="B1" s="80" t="s">
        <v>41</v>
      </c>
      <c r="C1" s="80"/>
    </row>
    <row r="2" spans="1:16" ht="195.75">
      <c r="A2" s="59" t="s">
        <v>277</v>
      </c>
      <c r="B2" s="59" t="s">
        <v>0</v>
      </c>
      <c r="C2" s="60" t="s">
        <v>1</v>
      </c>
      <c r="D2" s="61" t="s">
        <v>278</v>
      </c>
      <c r="E2" s="61" t="s">
        <v>118</v>
      </c>
      <c r="F2" s="61" t="s">
        <v>119</v>
      </c>
      <c r="G2" s="62" t="s">
        <v>120</v>
      </c>
      <c r="H2" s="62" t="s">
        <v>279</v>
      </c>
      <c r="I2" s="63" t="s">
        <v>280</v>
      </c>
      <c r="J2" s="63" t="s">
        <v>311</v>
      </c>
      <c r="K2" s="63" t="s">
        <v>312</v>
      </c>
      <c r="L2" s="64" t="s">
        <v>281</v>
      </c>
      <c r="M2" s="58" t="s">
        <v>285</v>
      </c>
      <c r="N2" s="58" t="s">
        <v>286</v>
      </c>
      <c r="O2" s="65" t="s">
        <v>287</v>
      </c>
      <c r="P2" s="65" t="s">
        <v>288</v>
      </c>
    </row>
    <row r="3" spans="1:16" ht="35.25" customHeight="1">
      <c r="A3" s="1">
        <v>1</v>
      </c>
      <c r="B3" s="16" t="s">
        <v>187</v>
      </c>
      <c r="C3" s="1" t="s">
        <v>3</v>
      </c>
      <c r="D3" s="37">
        <v>400</v>
      </c>
      <c r="E3" s="10"/>
      <c r="F3" s="10"/>
      <c r="G3" s="10"/>
      <c r="H3" s="37"/>
      <c r="I3" s="10"/>
      <c r="J3" s="10"/>
      <c r="K3" s="74">
        <f>J3*1.2</f>
        <v>0</v>
      </c>
      <c r="L3" s="16" t="e">
        <f>D3/I3</f>
        <v>#DIV/0!</v>
      </c>
      <c r="M3" s="66">
        <f>J3*I3</f>
        <v>0</v>
      </c>
      <c r="N3" s="66">
        <f>M3*1.2</f>
        <v>0</v>
      </c>
      <c r="O3" s="66" t="e">
        <f>L3*M3</f>
        <v>#DIV/0!</v>
      </c>
      <c r="P3" s="66" t="e">
        <f>O3*1.2</f>
        <v>#DIV/0!</v>
      </c>
    </row>
    <row r="4" spans="1:16" ht="35.25" customHeight="1">
      <c r="A4" s="1">
        <f>1+A3</f>
        <v>2</v>
      </c>
      <c r="B4" s="16" t="s">
        <v>117</v>
      </c>
      <c r="C4" s="1" t="s">
        <v>3</v>
      </c>
      <c r="D4" s="37">
        <v>50</v>
      </c>
      <c r="E4" s="10"/>
      <c r="F4" s="10"/>
      <c r="G4" s="10"/>
      <c r="H4" s="37"/>
      <c r="I4" s="10"/>
      <c r="J4" s="10"/>
      <c r="K4" s="74">
        <f aca="true" t="shared" si="0" ref="K4:K18">J4*1.2</f>
        <v>0</v>
      </c>
      <c r="L4" s="16" t="e">
        <f aca="true" t="shared" si="1" ref="L4:L18">D4/I4</f>
        <v>#DIV/0!</v>
      </c>
      <c r="M4" s="66">
        <f aca="true" t="shared" si="2" ref="M4:M18">J4*I4</f>
        <v>0</v>
      </c>
      <c r="N4" s="66">
        <f aca="true" t="shared" si="3" ref="N4:N18">M4*1.2</f>
        <v>0</v>
      </c>
      <c r="O4" s="66" t="e">
        <f aca="true" t="shared" si="4" ref="O4:O18">L4*M4</f>
        <v>#DIV/0!</v>
      </c>
      <c r="P4" s="66" t="e">
        <f aca="true" t="shared" si="5" ref="P4:P19">O4*1.2</f>
        <v>#DIV/0!</v>
      </c>
    </row>
    <row r="5" spans="1:16" ht="35.25" customHeight="1">
      <c r="A5" s="1">
        <f>1+A4</f>
        <v>3</v>
      </c>
      <c r="B5" s="16" t="s">
        <v>188</v>
      </c>
      <c r="C5" s="1" t="s">
        <v>3</v>
      </c>
      <c r="D5" s="37">
        <v>700</v>
      </c>
      <c r="E5" s="10"/>
      <c r="F5" s="10"/>
      <c r="G5" s="10"/>
      <c r="H5" s="37"/>
      <c r="I5" s="10"/>
      <c r="J5" s="10"/>
      <c r="K5" s="74">
        <f t="shared" si="0"/>
        <v>0</v>
      </c>
      <c r="L5" s="16" t="e">
        <f t="shared" si="1"/>
        <v>#DIV/0!</v>
      </c>
      <c r="M5" s="66">
        <f t="shared" si="2"/>
        <v>0</v>
      </c>
      <c r="N5" s="66">
        <f t="shared" si="3"/>
        <v>0</v>
      </c>
      <c r="O5" s="66" t="e">
        <f t="shared" si="4"/>
        <v>#DIV/0!</v>
      </c>
      <c r="P5" s="66" t="e">
        <f t="shared" si="5"/>
        <v>#DIV/0!</v>
      </c>
    </row>
    <row r="6" spans="1:16" ht="35.25" customHeight="1">
      <c r="A6" s="1">
        <f aca="true" t="shared" si="6" ref="A6:A17">1+A5</f>
        <v>4</v>
      </c>
      <c r="B6" s="16" t="s">
        <v>189</v>
      </c>
      <c r="C6" s="1" t="s">
        <v>3</v>
      </c>
      <c r="D6" s="37">
        <v>300</v>
      </c>
      <c r="E6" s="10"/>
      <c r="F6" s="10"/>
      <c r="G6" s="10"/>
      <c r="H6" s="37"/>
      <c r="I6" s="10"/>
      <c r="J6" s="10"/>
      <c r="K6" s="74">
        <f t="shared" si="0"/>
        <v>0</v>
      </c>
      <c r="L6" s="16" t="e">
        <f t="shared" si="1"/>
        <v>#DIV/0!</v>
      </c>
      <c r="M6" s="66">
        <f t="shared" si="2"/>
        <v>0</v>
      </c>
      <c r="N6" s="66">
        <f t="shared" si="3"/>
        <v>0</v>
      </c>
      <c r="O6" s="66" t="e">
        <f t="shared" si="4"/>
        <v>#DIV/0!</v>
      </c>
      <c r="P6" s="66" t="e">
        <f t="shared" si="5"/>
        <v>#DIV/0!</v>
      </c>
    </row>
    <row r="7" spans="1:16" ht="35.25" customHeight="1">
      <c r="A7" s="1">
        <f t="shared" si="6"/>
        <v>5</v>
      </c>
      <c r="B7" s="16" t="s">
        <v>190</v>
      </c>
      <c r="C7" s="1" t="s">
        <v>3</v>
      </c>
      <c r="D7" s="37">
        <v>300</v>
      </c>
      <c r="E7" s="10"/>
      <c r="F7" s="10"/>
      <c r="G7" s="10"/>
      <c r="H7" s="37"/>
      <c r="I7" s="10"/>
      <c r="J7" s="10"/>
      <c r="K7" s="74">
        <f t="shared" si="0"/>
        <v>0</v>
      </c>
      <c r="L7" s="16" t="e">
        <f t="shared" si="1"/>
        <v>#DIV/0!</v>
      </c>
      <c r="M7" s="66">
        <f t="shared" si="2"/>
        <v>0</v>
      </c>
      <c r="N7" s="66">
        <f t="shared" si="3"/>
        <v>0</v>
      </c>
      <c r="O7" s="66" t="e">
        <f t="shared" si="4"/>
        <v>#DIV/0!</v>
      </c>
      <c r="P7" s="66" t="e">
        <f t="shared" si="5"/>
        <v>#DIV/0!</v>
      </c>
    </row>
    <row r="8" spans="1:16" ht="35.25" customHeight="1">
      <c r="A8" s="1">
        <f t="shared" si="6"/>
        <v>6</v>
      </c>
      <c r="B8" s="16" t="s">
        <v>191</v>
      </c>
      <c r="C8" s="1" t="s">
        <v>3</v>
      </c>
      <c r="D8" s="37">
        <v>100</v>
      </c>
      <c r="E8" s="10"/>
      <c r="F8" s="10"/>
      <c r="G8" s="10"/>
      <c r="H8" s="37"/>
      <c r="I8" s="10"/>
      <c r="J8" s="10"/>
      <c r="K8" s="74">
        <f t="shared" si="0"/>
        <v>0</v>
      </c>
      <c r="L8" s="16" t="e">
        <f t="shared" si="1"/>
        <v>#DIV/0!</v>
      </c>
      <c r="M8" s="66">
        <f t="shared" si="2"/>
        <v>0</v>
      </c>
      <c r="N8" s="66">
        <f t="shared" si="3"/>
        <v>0</v>
      </c>
      <c r="O8" s="66" t="e">
        <f t="shared" si="4"/>
        <v>#DIV/0!</v>
      </c>
      <c r="P8" s="66" t="e">
        <f t="shared" si="5"/>
        <v>#DIV/0!</v>
      </c>
    </row>
    <row r="9" spans="1:16" ht="35.25" customHeight="1">
      <c r="A9" s="1">
        <f t="shared" si="6"/>
        <v>7</v>
      </c>
      <c r="B9" s="16" t="s">
        <v>192</v>
      </c>
      <c r="C9" s="1" t="s">
        <v>3</v>
      </c>
      <c r="D9" s="37">
        <v>20</v>
      </c>
      <c r="E9" s="10"/>
      <c r="F9" s="10"/>
      <c r="G9" s="10"/>
      <c r="H9" s="37"/>
      <c r="I9" s="10"/>
      <c r="J9" s="10"/>
      <c r="K9" s="74">
        <f t="shared" si="0"/>
        <v>0</v>
      </c>
      <c r="L9" s="16" t="e">
        <f t="shared" si="1"/>
        <v>#DIV/0!</v>
      </c>
      <c r="M9" s="66">
        <f t="shared" si="2"/>
        <v>0</v>
      </c>
      <c r="N9" s="66">
        <f t="shared" si="3"/>
        <v>0</v>
      </c>
      <c r="O9" s="66" t="e">
        <f t="shared" si="4"/>
        <v>#DIV/0!</v>
      </c>
      <c r="P9" s="66" t="e">
        <f t="shared" si="5"/>
        <v>#DIV/0!</v>
      </c>
    </row>
    <row r="10" spans="1:16" ht="35.25" customHeight="1">
      <c r="A10" s="1">
        <f t="shared" si="6"/>
        <v>8</v>
      </c>
      <c r="B10" s="16" t="s">
        <v>193</v>
      </c>
      <c r="C10" s="1" t="s">
        <v>3</v>
      </c>
      <c r="D10" s="37">
        <v>10</v>
      </c>
      <c r="E10" s="10"/>
      <c r="F10" s="10"/>
      <c r="G10" s="10"/>
      <c r="H10" s="37"/>
      <c r="I10" s="10"/>
      <c r="J10" s="10"/>
      <c r="K10" s="74">
        <f t="shared" si="0"/>
        <v>0</v>
      </c>
      <c r="L10" s="16" t="e">
        <f t="shared" si="1"/>
        <v>#DIV/0!</v>
      </c>
      <c r="M10" s="66">
        <f t="shared" si="2"/>
        <v>0</v>
      </c>
      <c r="N10" s="66">
        <f t="shared" si="3"/>
        <v>0</v>
      </c>
      <c r="O10" s="66" t="e">
        <f t="shared" si="4"/>
        <v>#DIV/0!</v>
      </c>
      <c r="P10" s="66" t="e">
        <f t="shared" si="5"/>
        <v>#DIV/0!</v>
      </c>
    </row>
    <row r="11" spans="1:16" ht="35.25" customHeight="1">
      <c r="A11" s="1">
        <f t="shared" si="6"/>
        <v>9</v>
      </c>
      <c r="B11" s="16" t="s">
        <v>194</v>
      </c>
      <c r="C11" s="1" t="s">
        <v>3</v>
      </c>
      <c r="D11" s="41">
        <v>10</v>
      </c>
      <c r="E11" s="10"/>
      <c r="F11" s="10"/>
      <c r="G11" s="10"/>
      <c r="H11" s="37"/>
      <c r="I11" s="10"/>
      <c r="J11" s="10"/>
      <c r="K11" s="74">
        <f t="shared" si="0"/>
        <v>0</v>
      </c>
      <c r="L11" s="16" t="e">
        <f t="shared" si="1"/>
        <v>#DIV/0!</v>
      </c>
      <c r="M11" s="66">
        <f t="shared" si="2"/>
        <v>0</v>
      </c>
      <c r="N11" s="66">
        <f t="shared" si="3"/>
        <v>0</v>
      </c>
      <c r="O11" s="66" t="e">
        <f t="shared" si="4"/>
        <v>#DIV/0!</v>
      </c>
      <c r="P11" s="66" t="e">
        <f t="shared" si="5"/>
        <v>#DIV/0!</v>
      </c>
    </row>
    <row r="12" spans="1:16" ht="27.75" customHeight="1">
      <c r="A12" s="1">
        <f t="shared" si="6"/>
        <v>10</v>
      </c>
      <c r="B12" s="16" t="s">
        <v>195</v>
      </c>
      <c r="C12" s="1" t="s">
        <v>3</v>
      </c>
      <c r="D12" s="37">
        <v>20</v>
      </c>
      <c r="E12" s="10"/>
      <c r="F12" s="10"/>
      <c r="G12" s="10"/>
      <c r="H12" s="37"/>
      <c r="I12" s="10"/>
      <c r="J12" s="10"/>
      <c r="K12" s="74">
        <f t="shared" si="0"/>
        <v>0</v>
      </c>
      <c r="L12" s="16" t="e">
        <f t="shared" si="1"/>
        <v>#DIV/0!</v>
      </c>
      <c r="M12" s="66">
        <f t="shared" si="2"/>
        <v>0</v>
      </c>
      <c r="N12" s="66">
        <f t="shared" si="3"/>
        <v>0</v>
      </c>
      <c r="O12" s="66" t="e">
        <f t="shared" si="4"/>
        <v>#DIV/0!</v>
      </c>
      <c r="P12" s="66" t="e">
        <f t="shared" si="5"/>
        <v>#DIV/0!</v>
      </c>
    </row>
    <row r="13" spans="1:16" ht="35.25" customHeight="1">
      <c r="A13" s="1">
        <f t="shared" si="6"/>
        <v>11</v>
      </c>
      <c r="B13" s="16" t="s">
        <v>196</v>
      </c>
      <c r="C13" s="1" t="s">
        <v>3</v>
      </c>
      <c r="D13" s="37">
        <v>20</v>
      </c>
      <c r="E13" s="10"/>
      <c r="F13" s="10"/>
      <c r="G13" s="10"/>
      <c r="H13" s="37"/>
      <c r="I13" s="10"/>
      <c r="J13" s="10"/>
      <c r="K13" s="74">
        <f t="shared" si="0"/>
        <v>0</v>
      </c>
      <c r="L13" s="16" t="e">
        <f t="shared" si="1"/>
        <v>#DIV/0!</v>
      </c>
      <c r="M13" s="66">
        <f t="shared" si="2"/>
        <v>0</v>
      </c>
      <c r="N13" s="66">
        <f t="shared" si="3"/>
        <v>0</v>
      </c>
      <c r="O13" s="66" t="e">
        <f t="shared" si="4"/>
        <v>#DIV/0!</v>
      </c>
      <c r="P13" s="66" t="e">
        <f t="shared" si="5"/>
        <v>#DIV/0!</v>
      </c>
    </row>
    <row r="14" spans="1:16" ht="35.25" customHeight="1">
      <c r="A14" s="1">
        <f t="shared" si="6"/>
        <v>12</v>
      </c>
      <c r="B14" s="16" t="s">
        <v>197</v>
      </c>
      <c r="C14" s="1" t="s">
        <v>3</v>
      </c>
      <c r="D14" s="41">
        <v>20</v>
      </c>
      <c r="E14" s="10"/>
      <c r="F14" s="10"/>
      <c r="G14" s="10"/>
      <c r="H14" s="37"/>
      <c r="I14" s="10"/>
      <c r="J14" s="10"/>
      <c r="K14" s="74">
        <f t="shared" si="0"/>
        <v>0</v>
      </c>
      <c r="L14" s="16" t="e">
        <f t="shared" si="1"/>
        <v>#DIV/0!</v>
      </c>
      <c r="M14" s="66">
        <f t="shared" si="2"/>
        <v>0</v>
      </c>
      <c r="N14" s="66">
        <f t="shared" si="3"/>
        <v>0</v>
      </c>
      <c r="O14" s="66" t="e">
        <f t="shared" si="4"/>
        <v>#DIV/0!</v>
      </c>
      <c r="P14" s="66" t="e">
        <f t="shared" si="5"/>
        <v>#DIV/0!</v>
      </c>
    </row>
    <row r="15" spans="1:16" ht="30.75" customHeight="1">
      <c r="A15" s="1">
        <f t="shared" si="6"/>
        <v>13</v>
      </c>
      <c r="B15" s="16" t="s">
        <v>198</v>
      </c>
      <c r="C15" s="1" t="s">
        <v>3</v>
      </c>
      <c r="D15" s="41">
        <v>20</v>
      </c>
      <c r="E15" s="10"/>
      <c r="F15" s="10"/>
      <c r="G15" s="10"/>
      <c r="H15" s="37"/>
      <c r="I15" s="10"/>
      <c r="J15" s="10"/>
      <c r="K15" s="74">
        <f t="shared" si="0"/>
        <v>0</v>
      </c>
      <c r="L15" s="16" t="e">
        <f t="shared" si="1"/>
        <v>#DIV/0!</v>
      </c>
      <c r="M15" s="66">
        <f t="shared" si="2"/>
        <v>0</v>
      </c>
      <c r="N15" s="66">
        <f t="shared" si="3"/>
        <v>0</v>
      </c>
      <c r="O15" s="66" t="e">
        <f t="shared" si="4"/>
        <v>#DIV/0!</v>
      </c>
      <c r="P15" s="66" t="e">
        <f t="shared" si="5"/>
        <v>#DIV/0!</v>
      </c>
    </row>
    <row r="16" spans="1:16" ht="32.25" customHeight="1">
      <c r="A16" s="1">
        <f t="shared" si="6"/>
        <v>14</v>
      </c>
      <c r="B16" s="16" t="s">
        <v>199</v>
      </c>
      <c r="C16" s="1" t="s">
        <v>3</v>
      </c>
      <c r="D16" s="41">
        <v>20</v>
      </c>
      <c r="E16" s="10"/>
      <c r="F16" s="10"/>
      <c r="G16" s="10"/>
      <c r="H16" s="37"/>
      <c r="I16" s="10"/>
      <c r="J16" s="10"/>
      <c r="K16" s="74">
        <f t="shared" si="0"/>
        <v>0</v>
      </c>
      <c r="L16" s="16" t="e">
        <f t="shared" si="1"/>
        <v>#DIV/0!</v>
      </c>
      <c r="M16" s="66">
        <f t="shared" si="2"/>
        <v>0</v>
      </c>
      <c r="N16" s="66">
        <f t="shared" si="3"/>
        <v>0</v>
      </c>
      <c r="O16" s="66" t="e">
        <f t="shared" si="4"/>
        <v>#DIV/0!</v>
      </c>
      <c r="P16" s="66" t="e">
        <f t="shared" si="5"/>
        <v>#DIV/0!</v>
      </c>
    </row>
    <row r="17" spans="1:16" ht="32.25" customHeight="1">
      <c r="A17" s="1">
        <f t="shared" si="6"/>
        <v>15</v>
      </c>
      <c r="B17" s="16" t="s">
        <v>200</v>
      </c>
      <c r="C17" s="1" t="s">
        <v>3</v>
      </c>
      <c r="D17" s="41">
        <v>20</v>
      </c>
      <c r="E17" s="10"/>
      <c r="F17" s="10"/>
      <c r="G17" s="10"/>
      <c r="H17" s="37"/>
      <c r="I17" s="10"/>
      <c r="J17" s="10"/>
      <c r="K17" s="74">
        <f t="shared" si="0"/>
        <v>0</v>
      </c>
      <c r="L17" s="16" t="e">
        <f t="shared" si="1"/>
        <v>#DIV/0!</v>
      </c>
      <c r="M17" s="66">
        <f t="shared" si="2"/>
        <v>0</v>
      </c>
      <c r="N17" s="66">
        <f t="shared" si="3"/>
        <v>0</v>
      </c>
      <c r="O17" s="66" t="e">
        <f t="shared" si="4"/>
        <v>#DIV/0!</v>
      </c>
      <c r="P17" s="66" t="e">
        <f t="shared" si="5"/>
        <v>#DIV/0!</v>
      </c>
    </row>
    <row r="18" spans="1:16" s="34" customFormat="1" ht="21" customHeight="1">
      <c r="A18" s="1">
        <v>16</v>
      </c>
      <c r="B18" s="16" t="s">
        <v>15</v>
      </c>
      <c r="C18" s="1" t="s">
        <v>3</v>
      </c>
      <c r="D18" s="41">
        <v>20</v>
      </c>
      <c r="E18" s="10"/>
      <c r="F18" s="10"/>
      <c r="G18" s="10"/>
      <c r="H18" s="44"/>
      <c r="I18" s="10"/>
      <c r="J18" s="10"/>
      <c r="K18" s="74">
        <f t="shared" si="0"/>
        <v>0</v>
      </c>
      <c r="L18" s="16" t="e">
        <f t="shared" si="1"/>
        <v>#DIV/0!</v>
      </c>
      <c r="M18" s="66">
        <f t="shared" si="2"/>
        <v>0</v>
      </c>
      <c r="N18" s="66">
        <f t="shared" si="3"/>
        <v>0</v>
      </c>
      <c r="O18" s="66" t="e">
        <f t="shared" si="4"/>
        <v>#DIV/0!</v>
      </c>
      <c r="P18" s="66" t="e">
        <f t="shared" si="5"/>
        <v>#DIV/0!</v>
      </c>
    </row>
    <row r="19" spans="1:16" s="34" customFormat="1" ht="35.25" customHeight="1">
      <c r="A19" s="9"/>
      <c r="B19" s="9"/>
      <c r="C19" s="9"/>
      <c r="D19" s="8"/>
      <c r="E19" s="8"/>
      <c r="F19" s="8"/>
      <c r="G19" s="8"/>
      <c r="H19" s="9"/>
      <c r="I19" s="8"/>
      <c r="J19" s="9"/>
      <c r="K19" s="9"/>
      <c r="L19" s="88" t="s">
        <v>289</v>
      </c>
      <c r="M19" s="89"/>
      <c r="N19" s="90"/>
      <c r="O19" s="67" t="e">
        <f>SUM(O3:O18)</f>
        <v>#DIV/0!</v>
      </c>
      <c r="P19" s="67" t="e">
        <f t="shared" si="5"/>
        <v>#DIV/0!</v>
      </c>
    </row>
    <row r="20" spans="1:9" s="34" customFormat="1" ht="25.5" customHeight="1">
      <c r="A20" s="36"/>
      <c r="B20" s="9" t="s">
        <v>282</v>
      </c>
      <c r="C20" s="35"/>
      <c r="D20" s="20"/>
      <c r="E20" s="20"/>
      <c r="F20" s="20"/>
      <c r="G20" s="20"/>
      <c r="H20" s="43"/>
      <c r="I20" s="20"/>
    </row>
    <row r="21" spans="1:9" s="34" customFormat="1" ht="35.25" customHeight="1">
      <c r="A21" s="36"/>
      <c r="B21" s="9"/>
      <c r="C21" s="35"/>
      <c r="D21" s="20"/>
      <c r="E21" s="20"/>
      <c r="F21" s="20"/>
      <c r="G21" s="20"/>
      <c r="H21" s="43"/>
      <c r="I21" s="20"/>
    </row>
    <row r="22" spans="1:9" s="34" customFormat="1" ht="35.25" customHeight="1">
      <c r="A22" s="36"/>
      <c r="C22" s="36"/>
      <c r="D22" s="20"/>
      <c r="E22" s="20"/>
      <c r="F22" s="20"/>
      <c r="G22" s="20"/>
      <c r="H22" s="43"/>
      <c r="I22" s="20"/>
    </row>
    <row r="23" spans="1:9" s="34" customFormat="1" ht="35.25" customHeight="1">
      <c r="A23" s="36"/>
      <c r="C23" s="36"/>
      <c r="D23" s="20"/>
      <c r="E23" s="20"/>
      <c r="F23" s="20"/>
      <c r="G23" s="20"/>
      <c r="H23" s="43"/>
      <c r="I23" s="20"/>
    </row>
    <row r="24" spans="1:9" s="34" customFormat="1" ht="35.25" customHeight="1">
      <c r="A24" s="36"/>
      <c r="C24" s="36"/>
      <c r="D24" s="20"/>
      <c r="E24" s="20"/>
      <c r="F24" s="20"/>
      <c r="G24" s="20"/>
      <c r="H24" s="43"/>
      <c r="I24" s="20"/>
    </row>
    <row r="25" spans="1:9" s="34" customFormat="1" ht="35.25" customHeight="1">
      <c r="A25" s="36"/>
      <c r="C25" s="36"/>
      <c r="D25" s="20"/>
      <c r="E25" s="20"/>
      <c r="F25" s="20"/>
      <c r="G25" s="20"/>
      <c r="H25" s="43"/>
      <c r="I25" s="20"/>
    </row>
    <row r="26" spans="1:9" s="34" customFormat="1" ht="35.25" customHeight="1">
      <c r="A26" s="36"/>
      <c r="C26" s="36"/>
      <c r="D26" s="20"/>
      <c r="E26" s="20"/>
      <c r="F26" s="20"/>
      <c r="G26" s="20"/>
      <c r="H26" s="43"/>
      <c r="I26" s="20"/>
    </row>
    <row r="27" spans="1:9" s="34" customFormat="1" ht="35.25" customHeight="1">
      <c r="A27" s="36"/>
      <c r="C27" s="36"/>
      <c r="D27" s="20"/>
      <c r="E27" s="20"/>
      <c r="F27" s="20"/>
      <c r="G27" s="20"/>
      <c r="H27" s="43"/>
      <c r="I27" s="20"/>
    </row>
    <row r="28" spans="1:9" s="34" customFormat="1" ht="35.25" customHeight="1">
      <c r="A28" s="36"/>
      <c r="C28" s="36"/>
      <c r="D28" s="20"/>
      <c r="E28" s="20"/>
      <c r="F28" s="20"/>
      <c r="G28" s="20"/>
      <c r="H28" s="43"/>
      <c r="I28" s="20"/>
    </row>
    <row r="29" spans="1:9" s="34" customFormat="1" ht="35.25" customHeight="1">
      <c r="A29" s="36"/>
      <c r="C29" s="36"/>
      <c r="D29" s="20"/>
      <c r="E29" s="20"/>
      <c r="F29" s="20"/>
      <c r="G29" s="20"/>
      <c r="H29" s="43"/>
      <c r="I29" s="20"/>
    </row>
    <row r="30" spans="1:9" s="34" customFormat="1" ht="35.25" customHeight="1">
      <c r="A30" s="36"/>
      <c r="C30" s="36"/>
      <c r="D30" s="20"/>
      <c r="E30" s="20"/>
      <c r="F30" s="20"/>
      <c r="G30" s="20"/>
      <c r="H30" s="43"/>
      <c r="I30" s="20"/>
    </row>
  </sheetData>
  <sheetProtection/>
  <mergeCells count="2">
    <mergeCell ref="B1:C1"/>
    <mergeCell ref="L19:N19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Dimitrova</dc:creator>
  <cp:keywords/>
  <dc:description/>
  <cp:lastModifiedBy>Elena Dimitrova</cp:lastModifiedBy>
  <cp:lastPrinted>2017-09-12T12:31:11Z</cp:lastPrinted>
  <dcterms:created xsi:type="dcterms:W3CDTF">1996-10-14T23:33:28Z</dcterms:created>
  <dcterms:modified xsi:type="dcterms:W3CDTF">2017-09-12T12:31:16Z</dcterms:modified>
  <cp:category/>
  <cp:version/>
  <cp:contentType/>
  <cp:contentStatus/>
</cp:coreProperties>
</file>